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yber\Documents\"/>
    </mc:Choice>
  </mc:AlternateContent>
  <xr:revisionPtr revIDLastSave="0" documentId="13_ncr:1_{BA7ED261-67FF-42E8-A8DF-766FA8197CD4}" xr6:coauthVersionLast="47" xr6:coauthVersionMax="47" xr10:uidLastSave="{00000000-0000-0000-0000-000000000000}"/>
  <bookViews>
    <workbookView xWindow="-120" yWindow="-120" windowWidth="20730" windowHeight="11040" activeTab="4" xr2:uid="{94CE8670-D2DF-4E01-B84C-D578EFE14AC1}"/>
  </bookViews>
  <sheets>
    <sheet name="2020" sheetId="1" r:id="rId1"/>
    <sheet name="2021" sheetId="12" r:id="rId2"/>
    <sheet name="2022" sheetId="13" r:id="rId3"/>
    <sheet name="2023" sheetId="16" r:id="rId4"/>
    <sheet name="2024" sheetId="1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2" i="17" l="1"/>
  <c r="E112" i="17"/>
  <c r="C112" i="17"/>
  <c r="H77" i="17"/>
  <c r="H78" i="17"/>
  <c r="H79" i="17"/>
  <c r="H80" i="17"/>
  <c r="H76" i="17"/>
  <c r="H81" i="17" s="1"/>
  <c r="H8" i="17"/>
  <c r="H9" i="17"/>
  <c r="H10" i="17"/>
  <c r="H11" i="17"/>
  <c r="H12" i="17"/>
  <c r="H13" i="17"/>
  <c r="H14" i="17"/>
  <c r="H15" i="17"/>
  <c r="H7" i="17"/>
  <c r="B112" i="17"/>
  <c r="G104" i="17"/>
  <c r="F104" i="17"/>
  <c r="F105" i="17" s="1"/>
  <c r="E104" i="17"/>
  <c r="D104" i="17"/>
  <c r="C104" i="17"/>
  <c r="B104" i="17"/>
  <c r="H103" i="17"/>
  <c r="H102" i="17"/>
  <c r="H101" i="17"/>
  <c r="H100" i="17"/>
  <c r="H99" i="17"/>
  <c r="H98" i="17"/>
  <c r="H97" i="17"/>
  <c r="H96" i="17"/>
  <c r="H95" i="17"/>
  <c r="H94" i="17"/>
  <c r="H93" i="17"/>
  <c r="H92" i="17"/>
  <c r="H91" i="17"/>
  <c r="H90" i="17"/>
  <c r="H89" i="17"/>
  <c r="H88" i="17"/>
  <c r="H82" i="17"/>
  <c r="F82" i="17"/>
  <c r="G81" i="17"/>
  <c r="F81" i="17"/>
  <c r="E81" i="17"/>
  <c r="D81" i="17"/>
  <c r="C81" i="17"/>
  <c r="B81" i="17"/>
  <c r="C71" i="17"/>
  <c r="B71" i="17"/>
  <c r="D70" i="17"/>
  <c r="D69" i="17"/>
  <c r="D68" i="17"/>
  <c r="D67" i="17"/>
  <c r="D66" i="17"/>
  <c r="D65" i="17"/>
  <c r="G59" i="17"/>
  <c r="F59" i="17"/>
  <c r="E59" i="17"/>
  <c r="D59" i="17"/>
  <c r="C59" i="17"/>
  <c r="B59" i="17"/>
  <c r="H58" i="17"/>
  <c r="H57" i="17"/>
  <c r="H56" i="17"/>
  <c r="H55" i="17"/>
  <c r="H54" i="17"/>
  <c r="H53" i="17"/>
  <c r="H52" i="17"/>
  <c r="H51" i="17"/>
  <c r="H50" i="17"/>
  <c r="H49" i="17"/>
  <c r="H40" i="17"/>
  <c r="H39" i="17"/>
  <c r="H38" i="17"/>
  <c r="H37" i="17"/>
  <c r="G37" i="17"/>
  <c r="F37" i="17"/>
  <c r="E37" i="17"/>
  <c r="D37" i="17"/>
  <c r="C37" i="17"/>
  <c r="B37" i="17"/>
  <c r="H36" i="17"/>
  <c r="H35" i="17"/>
  <c r="H34" i="17"/>
  <c r="H33" i="17"/>
  <c r="G32" i="17"/>
  <c r="F32" i="17"/>
  <c r="E32" i="17"/>
  <c r="D32" i="17"/>
  <c r="C32" i="17"/>
  <c r="B32" i="17"/>
  <c r="G27" i="17"/>
  <c r="F27" i="17"/>
  <c r="F43" i="17" s="1"/>
  <c r="E27" i="17"/>
  <c r="D27" i="17"/>
  <c r="C27" i="17"/>
  <c r="B27" i="17"/>
  <c r="H26" i="17"/>
  <c r="H25" i="17"/>
  <c r="H24" i="17"/>
  <c r="H23" i="17"/>
  <c r="H22" i="17"/>
  <c r="G22" i="17"/>
  <c r="F22" i="17"/>
  <c r="E22" i="17"/>
  <c r="D22" i="17"/>
  <c r="C22" i="17"/>
  <c r="B22" i="17"/>
  <c r="G16" i="17"/>
  <c r="F17" i="17" s="1"/>
  <c r="F16" i="17"/>
  <c r="E16" i="17"/>
  <c r="D16" i="17"/>
  <c r="C16" i="17"/>
  <c r="B16" i="17"/>
  <c r="H6" i="17"/>
  <c r="C112" i="16"/>
  <c r="D112" i="16"/>
  <c r="E112" i="16"/>
  <c r="B112" i="16"/>
  <c r="C104" i="16"/>
  <c r="B105" i="16" s="1"/>
  <c r="D104" i="16"/>
  <c r="E104" i="16"/>
  <c r="F104" i="16"/>
  <c r="F105" i="16" s="1"/>
  <c r="G104" i="16"/>
  <c r="B104" i="16"/>
  <c r="C59" i="16"/>
  <c r="D59" i="16"/>
  <c r="E59" i="16"/>
  <c r="F59" i="16"/>
  <c r="G59" i="16"/>
  <c r="B59" i="16"/>
  <c r="B60" i="16" s="1"/>
  <c r="H81" i="16"/>
  <c r="C81" i="16"/>
  <c r="D81" i="16"/>
  <c r="E81" i="16"/>
  <c r="F81" i="16"/>
  <c r="G81" i="16"/>
  <c r="B81" i="16"/>
  <c r="H82" i="16"/>
  <c r="E32" i="16"/>
  <c r="D37" i="16"/>
  <c r="E37" i="16"/>
  <c r="G37" i="16"/>
  <c r="F37" i="16"/>
  <c r="C37" i="16"/>
  <c r="B37" i="16"/>
  <c r="G32" i="16"/>
  <c r="F32" i="16"/>
  <c r="D32" i="16"/>
  <c r="C32" i="16"/>
  <c r="B32" i="16"/>
  <c r="G27" i="16"/>
  <c r="F27" i="16"/>
  <c r="E27" i="16"/>
  <c r="D27" i="16"/>
  <c r="C27" i="16"/>
  <c r="B27" i="16"/>
  <c r="C22" i="16"/>
  <c r="D22" i="16"/>
  <c r="E22" i="16"/>
  <c r="F22" i="16"/>
  <c r="G22" i="16"/>
  <c r="B22" i="16"/>
  <c r="H103" i="16"/>
  <c r="H102" i="16"/>
  <c r="H101" i="16"/>
  <c r="H100" i="16"/>
  <c r="H99" i="16"/>
  <c r="H98" i="16"/>
  <c r="H97" i="16"/>
  <c r="H96" i="16"/>
  <c r="H95" i="16"/>
  <c r="H94" i="16"/>
  <c r="H93" i="16"/>
  <c r="H92" i="16"/>
  <c r="H91" i="16"/>
  <c r="H90" i="16"/>
  <c r="H89" i="16"/>
  <c r="H88" i="16"/>
  <c r="H104" i="16" s="1"/>
  <c r="H105" i="16" s="1"/>
  <c r="C71" i="16"/>
  <c r="B71" i="16"/>
  <c r="D70" i="16"/>
  <c r="D69" i="16"/>
  <c r="D68" i="16"/>
  <c r="D67" i="16"/>
  <c r="D66" i="16"/>
  <c r="D65" i="16"/>
  <c r="H58" i="16"/>
  <c r="H57" i="16"/>
  <c r="H56" i="16"/>
  <c r="H55" i="16"/>
  <c r="H54" i="16"/>
  <c r="H53" i="16"/>
  <c r="H52" i="16"/>
  <c r="H51" i="16"/>
  <c r="H50" i="16"/>
  <c r="H49" i="16"/>
  <c r="H40" i="16"/>
  <c r="H39" i="16"/>
  <c r="H38" i="16"/>
  <c r="H36" i="16"/>
  <c r="H35" i="16"/>
  <c r="H34" i="16"/>
  <c r="H33" i="16"/>
  <c r="H31" i="16"/>
  <c r="H30" i="16"/>
  <c r="H29" i="16"/>
  <c r="H28" i="16"/>
  <c r="H26" i="16"/>
  <c r="H25" i="16"/>
  <c r="H24" i="16"/>
  <c r="H23" i="16"/>
  <c r="C16" i="16"/>
  <c r="D16" i="16"/>
  <c r="E16" i="16"/>
  <c r="F16" i="16"/>
  <c r="G16" i="16"/>
  <c r="B16" i="16"/>
  <c r="H7" i="16"/>
  <c r="H8" i="16"/>
  <c r="H9" i="16"/>
  <c r="H10" i="16"/>
  <c r="H11" i="16"/>
  <c r="H12" i="16"/>
  <c r="H13" i="16"/>
  <c r="H15" i="16"/>
  <c r="H6" i="16"/>
  <c r="D41" i="13"/>
  <c r="D105" i="13"/>
  <c r="C105" i="13"/>
  <c r="B105" i="13"/>
  <c r="F97" i="13"/>
  <c r="F96" i="13"/>
  <c r="F95" i="13"/>
  <c r="F94" i="13"/>
  <c r="F93" i="13"/>
  <c r="F92" i="13"/>
  <c r="F91" i="13"/>
  <c r="F90" i="13"/>
  <c r="F89" i="13"/>
  <c r="F88" i="13"/>
  <c r="F87" i="13"/>
  <c r="F86" i="13"/>
  <c r="F85" i="13"/>
  <c r="F84" i="13"/>
  <c r="F83" i="13"/>
  <c r="F82" i="13"/>
  <c r="F75" i="13"/>
  <c r="F74" i="13"/>
  <c r="F73" i="13"/>
  <c r="F72" i="13"/>
  <c r="C67" i="13"/>
  <c r="B67" i="13"/>
  <c r="D66" i="13"/>
  <c r="D65" i="13"/>
  <c r="D64" i="13"/>
  <c r="D63" i="13"/>
  <c r="D62" i="13"/>
  <c r="D61" i="13"/>
  <c r="F55" i="13"/>
  <c r="F54" i="13"/>
  <c r="F53" i="13"/>
  <c r="F52" i="13"/>
  <c r="F51" i="13"/>
  <c r="F50" i="13"/>
  <c r="F49" i="13"/>
  <c r="F48" i="13"/>
  <c r="F47" i="13"/>
  <c r="F46" i="13"/>
  <c r="F40" i="13"/>
  <c r="F39" i="13"/>
  <c r="F38" i="13"/>
  <c r="F37" i="13"/>
  <c r="F36" i="13"/>
  <c r="F35" i="13"/>
  <c r="F34" i="13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E16" i="13"/>
  <c r="E77" i="13" s="1"/>
  <c r="E98" i="13" s="1"/>
  <c r="D16" i="13"/>
  <c r="D56" i="13" s="1"/>
  <c r="C16" i="13"/>
  <c r="C41" i="13" s="1"/>
  <c r="B16" i="13"/>
  <c r="B77" i="13" s="1"/>
  <c r="B98" i="13" s="1"/>
  <c r="F15" i="13"/>
  <c r="F14" i="13"/>
  <c r="F13" i="13"/>
  <c r="F12" i="13"/>
  <c r="F11" i="13"/>
  <c r="F10" i="13"/>
  <c r="F9" i="13"/>
  <c r="F8" i="13"/>
  <c r="F7" i="13"/>
  <c r="F6" i="13"/>
  <c r="F83" i="12"/>
  <c r="F84" i="12"/>
  <c r="F85" i="12"/>
  <c r="F86" i="12"/>
  <c r="F87" i="12"/>
  <c r="F88" i="12"/>
  <c r="F89" i="12"/>
  <c r="F90" i="12"/>
  <c r="F91" i="12"/>
  <c r="F92" i="12"/>
  <c r="F93" i="12"/>
  <c r="F94" i="12"/>
  <c r="F95" i="12"/>
  <c r="F96" i="12"/>
  <c r="F97" i="12"/>
  <c r="F82" i="12"/>
  <c r="F73" i="12"/>
  <c r="F74" i="12"/>
  <c r="F75" i="12"/>
  <c r="F72" i="12"/>
  <c r="D62" i="12"/>
  <c r="D63" i="12"/>
  <c r="D64" i="12"/>
  <c r="D65" i="12"/>
  <c r="D66" i="12"/>
  <c r="D61" i="12"/>
  <c r="F46" i="12"/>
  <c r="F47" i="12"/>
  <c r="F48" i="12"/>
  <c r="F49" i="12"/>
  <c r="F50" i="12"/>
  <c r="F51" i="12"/>
  <c r="F52" i="12"/>
  <c r="F53" i="12"/>
  <c r="F55" i="12"/>
  <c r="F54" i="12"/>
  <c r="D105" i="12"/>
  <c r="C105" i="12"/>
  <c r="B105" i="12"/>
  <c r="C67" i="12"/>
  <c r="B67" i="12"/>
  <c r="F40" i="12"/>
  <c r="F39" i="12"/>
  <c r="F38" i="12"/>
  <c r="F37" i="12"/>
  <c r="F36" i="12"/>
  <c r="F35" i="12"/>
  <c r="F34" i="12"/>
  <c r="F33" i="12"/>
  <c r="F32" i="12"/>
  <c r="F31" i="12"/>
  <c r="F30" i="12"/>
  <c r="F29" i="12"/>
  <c r="F28" i="12"/>
  <c r="F27" i="12"/>
  <c r="F26" i="12"/>
  <c r="F25" i="12"/>
  <c r="F24" i="12"/>
  <c r="F23" i="12"/>
  <c r="F22" i="12"/>
  <c r="F21" i="12"/>
  <c r="E16" i="12"/>
  <c r="E41" i="12" s="1"/>
  <c r="D16" i="12"/>
  <c r="D41" i="12" s="1"/>
  <c r="C16" i="12"/>
  <c r="C41" i="12" s="1"/>
  <c r="B16" i="12"/>
  <c r="B77" i="12" s="1"/>
  <c r="B98" i="12" s="1"/>
  <c r="F15" i="12"/>
  <c r="F14" i="12"/>
  <c r="F13" i="12"/>
  <c r="F12" i="12"/>
  <c r="F11" i="12"/>
  <c r="F10" i="12"/>
  <c r="F9" i="12"/>
  <c r="F8" i="12"/>
  <c r="F7" i="12"/>
  <c r="F6" i="12"/>
  <c r="F98" i="1"/>
  <c r="E98" i="1"/>
  <c r="D98" i="1"/>
  <c r="C98" i="1"/>
  <c r="B98" i="1"/>
  <c r="F77" i="1"/>
  <c r="E77" i="1"/>
  <c r="D77" i="1"/>
  <c r="C77" i="1"/>
  <c r="B77" i="1"/>
  <c r="F56" i="1"/>
  <c r="E56" i="1"/>
  <c r="D56" i="1"/>
  <c r="C56" i="1"/>
  <c r="B56" i="1"/>
  <c r="F33" i="1"/>
  <c r="F34" i="1"/>
  <c r="F35" i="1"/>
  <c r="F36" i="1"/>
  <c r="F37" i="1"/>
  <c r="F38" i="1"/>
  <c r="F39" i="1"/>
  <c r="F40" i="1"/>
  <c r="F21" i="1"/>
  <c r="F22" i="1"/>
  <c r="F23" i="1"/>
  <c r="F24" i="1"/>
  <c r="F25" i="1"/>
  <c r="F26" i="1"/>
  <c r="F27" i="1"/>
  <c r="F28" i="1"/>
  <c r="F29" i="1"/>
  <c r="F30" i="1"/>
  <c r="F31" i="1"/>
  <c r="F32" i="1"/>
  <c r="B41" i="1"/>
  <c r="F41" i="1"/>
  <c r="E41" i="1"/>
  <c r="D41" i="1"/>
  <c r="C41" i="1"/>
  <c r="C67" i="1"/>
  <c r="D67" i="1"/>
  <c r="B67" i="1"/>
  <c r="C105" i="1"/>
  <c r="D105" i="1"/>
  <c r="B105" i="1"/>
  <c r="F6" i="1"/>
  <c r="F8" i="1"/>
  <c r="F9" i="1"/>
  <c r="F10" i="1"/>
  <c r="F11" i="1"/>
  <c r="F12" i="1"/>
  <c r="F13" i="1"/>
  <c r="F14" i="1"/>
  <c r="F15" i="1"/>
  <c r="F7" i="1"/>
  <c r="C16" i="1"/>
  <c r="D16" i="1"/>
  <c r="E16" i="1"/>
  <c r="B16" i="1"/>
  <c r="B105" i="17" l="1"/>
  <c r="H104" i="17"/>
  <c r="H105" i="17" s="1"/>
  <c r="B82" i="17"/>
  <c r="D71" i="17"/>
  <c r="F60" i="17"/>
  <c r="B60" i="17"/>
  <c r="H59" i="17"/>
  <c r="H60" i="17" s="1"/>
  <c r="D43" i="17"/>
  <c r="G43" i="17"/>
  <c r="E43" i="17"/>
  <c r="C43" i="17"/>
  <c r="B44" i="17" s="1"/>
  <c r="B43" i="17"/>
  <c r="H32" i="17"/>
  <c r="F44" i="17"/>
  <c r="H27" i="17"/>
  <c r="H16" i="17"/>
  <c r="H17" i="17" s="1"/>
  <c r="B17" i="17"/>
  <c r="F60" i="16"/>
  <c r="F82" i="16"/>
  <c r="H59" i="16"/>
  <c r="H60" i="16" s="1"/>
  <c r="B82" i="16"/>
  <c r="C43" i="16"/>
  <c r="F43" i="16"/>
  <c r="E43" i="16"/>
  <c r="B43" i="16"/>
  <c r="G43" i="16"/>
  <c r="F17" i="16"/>
  <c r="D43" i="16"/>
  <c r="H22" i="16"/>
  <c r="H27" i="16"/>
  <c r="H37" i="16"/>
  <c r="B17" i="16"/>
  <c r="H16" i="16"/>
  <c r="H17" i="16" s="1"/>
  <c r="H32" i="16"/>
  <c r="D71" i="16"/>
  <c r="D67" i="13"/>
  <c r="D77" i="13"/>
  <c r="D98" i="13" s="1"/>
  <c r="C77" i="13"/>
  <c r="C98" i="13" s="1"/>
  <c r="E56" i="13"/>
  <c r="F16" i="13"/>
  <c r="E41" i="13"/>
  <c r="B41" i="13"/>
  <c r="C56" i="13"/>
  <c r="B56" i="13"/>
  <c r="D67" i="12"/>
  <c r="D56" i="12"/>
  <c r="D77" i="12"/>
  <c r="D98" i="12" s="1"/>
  <c r="C56" i="12"/>
  <c r="C77" i="12"/>
  <c r="C98" i="12" s="1"/>
  <c r="B41" i="12"/>
  <c r="E56" i="12"/>
  <c r="E77" i="12"/>
  <c r="E98" i="12" s="1"/>
  <c r="F16" i="12"/>
  <c r="B56" i="12"/>
  <c r="F16" i="1"/>
  <c r="H43" i="17" l="1"/>
  <c r="H44" i="17" s="1"/>
  <c r="F44" i="16"/>
  <c r="B44" i="16"/>
  <c r="H43" i="16"/>
  <c r="H44" i="16" s="1"/>
  <c r="F77" i="13"/>
  <c r="F98" i="13" s="1"/>
  <c r="F41" i="13"/>
  <c r="F56" i="13"/>
  <c r="F77" i="12"/>
  <c r="F98" i="12" s="1"/>
  <c r="F56" i="12"/>
  <c r="F41" i="12"/>
</calcChain>
</file>

<file path=xl/sharedStrings.xml><?xml version="1.0" encoding="utf-8"?>
<sst xmlns="http://schemas.openxmlformats.org/spreadsheetml/2006/main" count="1042" uniqueCount="110">
  <si>
    <t>BERDASARKAN JABATAN</t>
  </si>
  <si>
    <t xml:space="preserve">JABATAN </t>
  </si>
  <si>
    <t>ESELON I b</t>
  </si>
  <si>
    <t>CPNS</t>
  </si>
  <si>
    <t>PNS</t>
  </si>
  <si>
    <t>JUMLAH</t>
  </si>
  <si>
    <t>L</t>
  </si>
  <si>
    <t>P</t>
  </si>
  <si>
    <t>-</t>
  </si>
  <si>
    <t xml:space="preserve">FUNGSIONAL </t>
  </si>
  <si>
    <t>PELAKSANA</t>
  </si>
  <si>
    <t>TOTAL</t>
  </si>
  <si>
    <t>ESELON II a</t>
  </si>
  <si>
    <t>ESELON II b</t>
  </si>
  <si>
    <t>ESELON III a</t>
  </si>
  <si>
    <t>ESELON III b</t>
  </si>
  <si>
    <t>ESELON IV a</t>
  </si>
  <si>
    <t>ESELON IV b</t>
  </si>
  <si>
    <t>ESELON V a</t>
  </si>
  <si>
    <t>BERDASARKAN GOLONGAN</t>
  </si>
  <si>
    <t>GOLONGAN</t>
  </si>
  <si>
    <t>JUMLAH Gol I</t>
  </si>
  <si>
    <t>I/a</t>
  </si>
  <si>
    <t>I/b</t>
  </si>
  <si>
    <t>I/c</t>
  </si>
  <si>
    <t>I/d</t>
  </si>
  <si>
    <t>JUMLAH Gol II</t>
  </si>
  <si>
    <t>II/a</t>
  </si>
  <si>
    <t>II/b</t>
  </si>
  <si>
    <t>II/c</t>
  </si>
  <si>
    <t>II/d</t>
  </si>
  <si>
    <t>JUMLAH Gol III</t>
  </si>
  <si>
    <t>III/a</t>
  </si>
  <si>
    <t>III/b</t>
  </si>
  <si>
    <t>III/c</t>
  </si>
  <si>
    <t>III/d</t>
  </si>
  <si>
    <t>JUMLAH Gol IV</t>
  </si>
  <si>
    <t>IV/a</t>
  </si>
  <si>
    <t>IV/b</t>
  </si>
  <si>
    <t>IV/c</t>
  </si>
  <si>
    <t>IV/d</t>
  </si>
  <si>
    <t>BERDASARKAN JENJANG USIA</t>
  </si>
  <si>
    <t>JENJANG USIA</t>
  </si>
  <si>
    <t>21-25 TAHUN</t>
  </si>
  <si>
    <t>26-30 TAHUN</t>
  </si>
  <si>
    <t>31-35 TAHUN</t>
  </si>
  <si>
    <t>36-40 TAHUN</t>
  </si>
  <si>
    <t>41-45 TAHUN</t>
  </si>
  <si>
    <t>46-50 TAHUN</t>
  </si>
  <si>
    <t>51-55 TAHUN</t>
  </si>
  <si>
    <t>56-58 TAHUN</t>
  </si>
  <si>
    <t>59-60 TAHUN</t>
  </si>
  <si>
    <t>&gt;61 TAHUN</t>
  </si>
  <si>
    <t>JABATAN TERISI DAN JABATAN KOSONG</t>
  </si>
  <si>
    <t>JABATAN KOSONG</t>
  </si>
  <si>
    <t>JABATAN TERISI</t>
  </si>
  <si>
    <t>BERDASARKAN AGAMA</t>
  </si>
  <si>
    <t>ISLAM</t>
  </si>
  <si>
    <t>PROTESTAN</t>
  </si>
  <si>
    <t>KHATOLIK</t>
  </si>
  <si>
    <t>HINDU</t>
  </si>
  <si>
    <t>BUDHA</t>
  </si>
  <si>
    <t>BERDASARKAN JENJANG PENDIDIKAN</t>
  </si>
  <si>
    <t>JENJANG PENDIDIKAN</t>
  </si>
  <si>
    <t>SD SEDERAJAT</t>
  </si>
  <si>
    <t>SLTP UMUM</t>
  </si>
  <si>
    <t>SLTP KEJURUAN</t>
  </si>
  <si>
    <t>SLTA UMUM</t>
  </si>
  <si>
    <t>SLTA KEJURUAN</t>
  </si>
  <si>
    <t>SLTA KEJURUAN 4Th</t>
  </si>
  <si>
    <t>DIPLOMA I</t>
  </si>
  <si>
    <t>DIPLOMA II</t>
  </si>
  <si>
    <t>DIPLOMA III</t>
  </si>
  <si>
    <t>DIPLOMA IV</t>
  </si>
  <si>
    <t>SARJANA</t>
  </si>
  <si>
    <t>AKTA IV PENDIDIKAN</t>
  </si>
  <si>
    <t>SPESIALIS I</t>
  </si>
  <si>
    <t>PASCA SARJANA</t>
  </si>
  <si>
    <t>DOCTOR</t>
  </si>
  <si>
    <t>SLTA KEGURUAN</t>
  </si>
  <si>
    <t>BERDASARKAN JENISKELAMIN</t>
  </si>
  <si>
    <t>JENIS KELAMIN</t>
  </si>
  <si>
    <t>LAKI LAKI</t>
  </si>
  <si>
    <t>PEREMPUAN</t>
  </si>
  <si>
    <t>REKAPITULASI DATA ASN DI LINGKUNGAN KABUPATEN LAMPUNG BARAT KEADAAN s.d TANGGAL : 31 DESEMBER 2020</t>
  </si>
  <si>
    <t>REKAPITULASI DATA ASN DI LINGKUNGAN KABUPATEN LAMPUNG BARAT KEADAAN s.d TANGGAL : 31 DESEMBER 2021</t>
  </si>
  <si>
    <t>REKAPITULASI DATA ASN DI LINGKUNGAN KABUPATEN LAMPUNG BARAT KEADAAN s.d TANGGAL : 31 DESEMBER 2022</t>
  </si>
  <si>
    <t>REKAPITULASI DATA ASN DI LINGKUNGAN PEMERINTAH KABUPATEN LAMPUNG BARAT KEADAAN s.d TANGGAL 31 DESEMBER 2023</t>
  </si>
  <si>
    <t>1. BERDASARKAN JABATAN</t>
  </si>
  <si>
    <t>JABATAN</t>
  </si>
  <si>
    <t>PPPK</t>
  </si>
  <si>
    <t>2. BERDASARKAN GOLONGAN</t>
  </si>
  <si>
    <t>I/a /I</t>
  </si>
  <si>
    <t>I/b /II</t>
  </si>
  <si>
    <t>I/c /III</t>
  </si>
  <si>
    <t>I/d /IV</t>
  </si>
  <si>
    <t>II/a /V</t>
  </si>
  <si>
    <t>II/b /VI</t>
  </si>
  <si>
    <t>II/c /VII</t>
  </si>
  <si>
    <t>II/d /VIII</t>
  </si>
  <si>
    <t>III/a /IX</t>
  </si>
  <si>
    <t>III/b /X</t>
  </si>
  <si>
    <t>III/c /XI</t>
  </si>
  <si>
    <t>III/d /XII</t>
  </si>
  <si>
    <t>IV/a / XIII</t>
  </si>
  <si>
    <t>IV/b / XIV</t>
  </si>
  <si>
    <t>IV/c / XV</t>
  </si>
  <si>
    <t>IV/d / XVI</t>
  </si>
  <si>
    <t>IV/e /XVII</t>
  </si>
  <si>
    <t>REKAPITULASI DATA ASN DI LINGKUNGAN PEMERINTAH KABUPATEN LAMPUNG BARAT KEADAAN s.d TANGGAL 31 DESEMBER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</si>
</sst>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2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5" xfId="0" applyBorder="1" applyAlignment="1">
      <alignment horizontal="right"/>
    </xf>
    <xf numFmtId="165" fontId="0" fillId="0" borderId="1" xfId="1" applyNumberFormat="1" applyFont="1" applyBorder="1"/>
    <xf numFmtId="165" fontId="0" fillId="0" borderId="1" xfId="1" applyNumberFormat="1" applyFont="1" applyFill="1" applyBorder="1"/>
    <xf numFmtId="165" fontId="0" fillId="0" borderId="4" xfId="1" applyNumberFormat="1" applyFont="1" applyBorder="1" applyAlignment="1">
      <alignment horizontal="right"/>
    </xf>
    <xf numFmtId="165" fontId="0" fillId="0" borderId="6" xfId="1" applyNumberFormat="1" applyFont="1" applyBorder="1" applyAlignment="1">
      <alignment horizontal="right"/>
    </xf>
    <xf numFmtId="165" fontId="0" fillId="0" borderId="5" xfId="1" applyNumberFormat="1" applyFont="1" applyBorder="1" applyAlignment="1">
      <alignment horizontal="right"/>
    </xf>
    <xf numFmtId="0" fontId="0" fillId="2" borderId="1" xfId="0" applyFill="1" applyBorder="1"/>
    <xf numFmtId="165" fontId="0" fillId="2" borderId="1" xfId="1" applyNumberFormat="1" applyFont="1" applyFill="1" applyBorder="1" applyAlignment="1">
      <alignment horizontal="right"/>
    </xf>
    <xf numFmtId="43" fontId="0" fillId="0" borderId="1" xfId="1" applyFont="1" applyBorder="1" applyAlignment="1">
      <alignment horizontal="right"/>
    </xf>
    <xf numFmtId="165" fontId="0" fillId="0" borderId="1" xfId="1" applyNumberFormat="1" applyFont="1" applyBorder="1" applyAlignment="1">
      <alignment horizontal="right"/>
    </xf>
    <xf numFmtId="165" fontId="0" fillId="0" borderId="1" xfId="1" applyNumberFormat="1" applyFont="1" applyBorder="1" applyAlignment="1"/>
    <xf numFmtId="165" fontId="0" fillId="0" borderId="1" xfId="0" applyNumberFormat="1" applyBorder="1" applyAlignment="1">
      <alignment horizontal="right"/>
    </xf>
    <xf numFmtId="165" fontId="0" fillId="0" borderId="4" xfId="0" applyNumberFormat="1" applyBorder="1" applyAlignment="1">
      <alignment horizontal="right"/>
    </xf>
    <xf numFmtId="165" fontId="0" fillId="0" borderId="4" xfId="1" applyNumberFormat="1" applyFont="1" applyBorder="1" applyAlignment="1">
      <alignment horizontal="center"/>
    </xf>
    <xf numFmtId="165" fontId="0" fillId="0" borderId="5" xfId="1" applyNumberFormat="1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165" fontId="0" fillId="0" borderId="0" xfId="0" applyNumberFormat="1" applyBorder="1" applyAlignment="1">
      <alignment horizontal="right"/>
    </xf>
    <xf numFmtId="165" fontId="0" fillId="0" borderId="4" xfId="0" applyNumberForma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26D13-6E7E-4F1D-9B10-DCD160753F3A}">
  <dimension ref="A1:F105"/>
  <sheetViews>
    <sheetView zoomScale="85" zoomScaleNormal="85" workbookViewId="0">
      <selection activeCell="H8" sqref="H8"/>
    </sheetView>
  </sheetViews>
  <sheetFormatPr defaultRowHeight="15" x14ac:dyDescent="0.25"/>
  <cols>
    <col min="1" max="1" width="22.42578125" customWidth="1"/>
    <col min="2" max="2" width="9.140625" style="1"/>
  </cols>
  <sheetData>
    <row r="1" spans="1:6" x14ac:dyDescent="0.25">
      <c r="A1" t="s">
        <v>84</v>
      </c>
    </row>
    <row r="3" spans="1:6" x14ac:dyDescent="0.25">
      <c r="A3" t="s">
        <v>0</v>
      </c>
    </row>
    <row r="4" spans="1:6" x14ac:dyDescent="0.25">
      <c r="A4" s="15" t="s">
        <v>1</v>
      </c>
      <c r="B4" s="13" t="s">
        <v>3</v>
      </c>
      <c r="C4" s="14"/>
      <c r="D4" s="13" t="s">
        <v>4</v>
      </c>
      <c r="E4" s="14"/>
      <c r="F4" s="15" t="s">
        <v>5</v>
      </c>
    </row>
    <row r="5" spans="1:6" x14ac:dyDescent="0.25">
      <c r="A5" s="16"/>
      <c r="B5" s="6" t="s">
        <v>6</v>
      </c>
      <c r="C5" s="6" t="s">
        <v>7</v>
      </c>
      <c r="D5" s="6" t="s">
        <v>6</v>
      </c>
      <c r="E5" s="6" t="s">
        <v>7</v>
      </c>
      <c r="F5" s="16"/>
    </row>
    <row r="6" spans="1:6" x14ac:dyDescent="0.25">
      <c r="A6" s="2" t="s">
        <v>2</v>
      </c>
      <c r="B6" s="4" t="s">
        <v>8</v>
      </c>
      <c r="C6" s="4" t="s">
        <v>8</v>
      </c>
      <c r="D6" s="4" t="s">
        <v>8</v>
      </c>
      <c r="E6" s="4" t="s">
        <v>8</v>
      </c>
      <c r="F6" s="4">
        <f>SUM(B6:E6)</f>
        <v>0</v>
      </c>
    </row>
    <row r="7" spans="1:6" x14ac:dyDescent="0.25">
      <c r="A7" s="2" t="s">
        <v>12</v>
      </c>
      <c r="B7" s="4" t="s">
        <v>8</v>
      </c>
      <c r="C7" s="4" t="s">
        <v>8</v>
      </c>
      <c r="D7" s="4">
        <v>1</v>
      </c>
      <c r="E7" s="4" t="s">
        <v>8</v>
      </c>
      <c r="F7" s="4">
        <f>SUM(B7:E7)</f>
        <v>1</v>
      </c>
    </row>
    <row r="8" spans="1:6" x14ac:dyDescent="0.25">
      <c r="A8" s="2" t="s">
        <v>13</v>
      </c>
      <c r="B8" s="4" t="s">
        <v>8</v>
      </c>
      <c r="C8" s="4" t="s">
        <v>8</v>
      </c>
      <c r="D8" s="4">
        <v>30</v>
      </c>
      <c r="E8" s="4">
        <v>1</v>
      </c>
      <c r="F8" s="4">
        <f t="shared" ref="F8:F16" si="0">SUM(B8:E8)</f>
        <v>31</v>
      </c>
    </row>
    <row r="9" spans="1:6" x14ac:dyDescent="0.25">
      <c r="A9" s="2" t="s">
        <v>14</v>
      </c>
      <c r="B9" s="4" t="s">
        <v>8</v>
      </c>
      <c r="C9" s="4" t="s">
        <v>8</v>
      </c>
      <c r="D9" s="4">
        <v>45</v>
      </c>
      <c r="E9" s="4">
        <v>8</v>
      </c>
      <c r="F9" s="4">
        <f t="shared" si="0"/>
        <v>53</v>
      </c>
    </row>
    <row r="10" spans="1:6" x14ac:dyDescent="0.25">
      <c r="A10" s="2" t="s">
        <v>15</v>
      </c>
      <c r="B10" s="4" t="s">
        <v>8</v>
      </c>
      <c r="C10" s="4" t="s">
        <v>8</v>
      </c>
      <c r="D10" s="4">
        <v>82</v>
      </c>
      <c r="E10" s="4">
        <v>19</v>
      </c>
      <c r="F10" s="4">
        <f t="shared" si="0"/>
        <v>101</v>
      </c>
    </row>
    <row r="11" spans="1:6" x14ac:dyDescent="0.25">
      <c r="A11" s="2" t="s">
        <v>16</v>
      </c>
      <c r="B11" s="4" t="s">
        <v>8</v>
      </c>
      <c r="C11" s="4" t="s">
        <v>8</v>
      </c>
      <c r="D11" s="4">
        <v>288</v>
      </c>
      <c r="E11" s="4">
        <v>143</v>
      </c>
      <c r="F11" s="4">
        <f t="shared" si="0"/>
        <v>431</v>
      </c>
    </row>
    <row r="12" spans="1:6" x14ac:dyDescent="0.25">
      <c r="A12" s="2" t="s">
        <v>17</v>
      </c>
      <c r="B12" s="4" t="s">
        <v>8</v>
      </c>
      <c r="C12" s="4" t="s">
        <v>8</v>
      </c>
      <c r="D12" s="4">
        <v>41</v>
      </c>
      <c r="E12" s="4">
        <v>28</v>
      </c>
      <c r="F12" s="4">
        <f t="shared" si="0"/>
        <v>69</v>
      </c>
    </row>
    <row r="13" spans="1:6" x14ac:dyDescent="0.25">
      <c r="A13" s="2" t="s">
        <v>18</v>
      </c>
      <c r="B13" s="4" t="s">
        <v>8</v>
      </c>
      <c r="C13" s="4" t="s">
        <v>8</v>
      </c>
      <c r="D13" s="4" t="s">
        <v>8</v>
      </c>
      <c r="E13" s="4" t="s">
        <v>8</v>
      </c>
      <c r="F13" s="4">
        <f t="shared" si="0"/>
        <v>0</v>
      </c>
    </row>
    <row r="14" spans="1:6" x14ac:dyDescent="0.25">
      <c r="A14" s="2" t="s">
        <v>9</v>
      </c>
      <c r="B14" s="4">
        <v>47</v>
      </c>
      <c r="C14" s="2">
        <v>100</v>
      </c>
      <c r="D14" s="2">
        <v>898</v>
      </c>
      <c r="E14" s="2">
        <v>1440</v>
      </c>
      <c r="F14" s="4">
        <f t="shared" si="0"/>
        <v>2485</v>
      </c>
    </row>
    <row r="15" spans="1:6" x14ac:dyDescent="0.25">
      <c r="A15" s="2" t="s">
        <v>10</v>
      </c>
      <c r="B15" s="4">
        <v>20</v>
      </c>
      <c r="C15" s="2">
        <v>25</v>
      </c>
      <c r="D15" s="2">
        <v>344</v>
      </c>
      <c r="E15" s="2">
        <v>210</v>
      </c>
      <c r="F15" s="4">
        <f t="shared" si="0"/>
        <v>599</v>
      </c>
    </row>
    <row r="16" spans="1:6" x14ac:dyDescent="0.25">
      <c r="A16" s="5" t="s">
        <v>11</v>
      </c>
      <c r="B16" s="4">
        <f>SUM(B6:B15)</f>
        <v>67</v>
      </c>
      <c r="C16" s="4">
        <f t="shared" ref="C16:E16" si="1">SUM(C6:C15)</f>
        <v>125</v>
      </c>
      <c r="D16" s="4">
        <f t="shared" si="1"/>
        <v>1729</v>
      </c>
      <c r="E16" s="4">
        <f t="shared" si="1"/>
        <v>1849</v>
      </c>
      <c r="F16" s="4">
        <f t="shared" si="0"/>
        <v>3770</v>
      </c>
    </row>
    <row r="18" spans="1:6" x14ac:dyDescent="0.25">
      <c r="A18" t="s">
        <v>19</v>
      </c>
    </row>
    <row r="19" spans="1:6" x14ac:dyDescent="0.25">
      <c r="A19" s="11" t="s">
        <v>20</v>
      </c>
      <c r="B19" s="13" t="s">
        <v>3</v>
      </c>
      <c r="C19" s="14"/>
      <c r="D19" s="13" t="s">
        <v>4</v>
      </c>
      <c r="E19" s="14"/>
      <c r="F19" s="15" t="s">
        <v>5</v>
      </c>
    </row>
    <row r="20" spans="1:6" x14ac:dyDescent="0.25">
      <c r="A20" s="12"/>
      <c r="B20" s="3" t="s">
        <v>6</v>
      </c>
      <c r="C20" s="5" t="s">
        <v>7</v>
      </c>
      <c r="D20" s="5" t="s">
        <v>6</v>
      </c>
      <c r="E20" s="5" t="s">
        <v>7</v>
      </c>
      <c r="F20" s="16"/>
    </row>
    <row r="21" spans="1:6" x14ac:dyDescent="0.25">
      <c r="A21" s="2" t="s">
        <v>21</v>
      </c>
      <c r="B21" s="4">
        <v>0</v>
      </c>
      <c r="C21" s="2">
        <v>0</v>
      </c>
      <c r="D21" s="2">
        <v>9</v>
      </c>
      <c r="E21" s="2">
        <v>2</v>
      </c>
      <c r="F21" s="4">
        <f t="shared" ref="F21:F30" si="2">SUM(B21:E21)</f>
        <v>11</v>
      </c>
    </row>
    <row r="22" spans="1:6" x14ac:dyDescent="0.25">
      <c r="A22" s="2" t="s">
        <v>22</v>
      </c>
      <c r="B22" s="4" t="s">
        <v>8</v>
      </c>
      <c r="C22" s="4" t="s">
        <v>8</v>
      </c>
      <c r="D22" s="4" t="s">
        <v>8</v>
      </c>
      <c r="E22" s="4" t="s">
        <v>8</v>
      </c>
      <c r="F22" s="4">
        <f t="shared" si="2"/>
        <v>0</v>
      </c>
    </row>
    <row r="23" spans="1:6" x14ac:dyDescent="0.25">
      <c r="A23" s="2" t="s">
        <v>23</v>
      </c>
      <c r="B23" s="4" t="s">
        <v>8</v>
      </c>
      <c r="C23" s="4" t="s">
        <v>8</v>
      </c>
      <c r="D23" s="4">
        <v>5</v>
      </c>
      <c r="E23" s="4" t="s">
        <v>8</v>
      </c>
      <c r="F23" s="4">
        <f t="shared" si="2"/>
        <v>5</v>
      </c>
    </row>
    <row r="24" spans="1:6" x14ac:dyDescent="0.25">
      <c r="A24" s="2" t="s">
        <v>24</v>
      </c>
      <c r="B24" s="4" t="s">
        <v>8</v>
      </c>
      <c r="C24" s="4" t="s">
        <v>8</v>
      </c>
      <c r="D24" s="4">
        <v>2</v>
      </c>
      <c r="E24" s="4">
        <v>2</v>
      </c>
      <c r="F24" s="4">
        <f t="shared" si="2"/>
        <v>4</v>
      </c>
    </row>
    <row r="25" spans="1:6" x14ac:dyDescent="0.25">
      <c r="A25" s="2" t="s">
        <v>25</v>
      </c>
      <c r="B25" s="4" t="s">
        <v>8</v>
      </c>
      <c r="C25" s="4" t="s">
        <v>8</v>
      </c>
      <c r="D25" s="4">
        <v>2</v>
      </c>
      <c r="E25" s="4" t="s">
        <v>8</v>
      </c>
      <c r="F25" s="4">
        <f t="shared" si="2"/>
        <v>2</v>
      </c>
    </row>
    <row r="26" spans="1:6" x14ac:dyDescent="0.25">
      <c r="A26" s="2" t="s">
        <v>26</v>
      </c>
      <c r="B26" s="4">
        <v>0</v>
      </c>
      <c r="C26" s="4">
        <v>8</v>
      </c>
      <c r="D26" s="4">
        <v>222</v>
      </c>
      <c r="E26" s="4">
        <v>192</v>
      </c>
      <c r="F26" s="4">
        <f t="shared" si="2"/>
        <v>422</v>
      </c>
    </row>
    <row r="27" spans="1:6" x14ac:dyDescent="0.25">
      <c r="A27" s="2" t="s">
        <v>27</v>
      </c>
      <c r="B27" s="4" t="s">
        <v>8</v>
      </c>
      <c r="C27" s="4">
        <v>1</v>
      </c>
      <c r="D27" s="4">
        <v>20</v>
      </c>
      <c r="E27" s="4">
        <v>14</v>
      </c>
      <c r="F27" s="4">
        <f t="shared" si="2"/>
        <v>35</v>
      </c>
    </row>
    <row r="28" spans="1:6" x14ac:dyDescent="0.25">
      <c r="A28" s="2" t="s">
        <v>28</v>
      </c>
      <c r="B28" s="4" t="s">
        <v>8</v>
      </c>
      <c r="C28" s="4">
        <v>1</v>
      </c>
      <c r="D28" s="4">
        <v>55</v>
      </c>
      <c r="E28" s="4">
        <v>52</v>
      </c>
      <c r="F28" s="4">
        <f t="shared" si="2"/>
        <v>108</v>
      </c>
    </row>
    <row r="29" spans="1:6" x14ac:dyDescent="0.25">
      <c r="A29" s="2" t="s">
        <v>29</v>
      </c>
      <c r="B29" s="4" t="s">
        <v>8</v>
      </c>
      <c r="C29" s="4">
        <v>6</v>
      </c>
      <c r="D29" s="4">
        <v>74</v>
      </c>
      <c r="E29" s="4">
        <v>34</v>
      </c>
      <c r="F29" s="4">
        <f t="shared" si="2"/>
        <v>114</v>
      </c>
    </row>
    <row r="30" spans="1:6" x14ac:dyDescent="0.25">
      <c r="A30" s="2" t="s">
        <v>30</v>
      </c>
      <c r="B30" s="4" t="s">
        <v>8</v>
      </c>
      <c r="C30" s="4" t="s">
        <v>8</v>
      </c>
      <c r="D30" s="4">
        <v>63</v>
      </c>
      <c r="E30" s="4">
        <v>102</v>
      </c>
      <c r="F30" s="4">
        <f t="shared" si="2"/>
        <v>165</v>
      </c>
    </row>
    <row r="31" spans="1:6" x14ac:dyDescent="0.25">
      <c r="A31" s="2" t="s">
        <v>31</v>
      </c>
      <c r="B31" s="4">
        <v>67</v>
      </c>
      <c r="C31" s="4">
        <v>117</v>
      </c>
      <c r="D31" s="4">
        <v>1003</v>
      </c>
      <c r="E31" s="4">
        <v>1184</v>
      </c>
      <c r="F31" s="4">
        <f>SUM(B31:E31)</f>
        <v>2371</v>
      </c>
    </row>
    <row r="32" spans="1:6" x14ac:dyDescent="0.25">
      <c r="A32" s="2" t="s">
        <v>32</v>
      </c>
      <c r="B32" s="4">
        <v>67</v>
      </c>
      <c r="C32" s="4">
        <v>115</v>
      </c>
      <c r="D32" s="4">
        <v>112</v>
      </c>
      <c r="E32" s="4">
        <v>152</v>
      </c>
      <c r="F32" s="4">
        <f>SUM(B32:E32)</f>
        <v>446</v>
      </c>
    </row>
    <row r="33" spans="1:6" x14ac:dyDescent="0.25">
      <c r="A33" s="2" t="s">
        <v>33</v>
      </c>
      <c r="B33" s="4" t="s">
        <v>8</v>
      </c>
      <c r="C33" s="4">
        <v>2</v>
      </c>
      <c r="D33" s="4">
        <v>233</v>
      </c>
      <c r="E33" s="4">
        <v>281</v>
      </c>
      <c r="F33" s="4">
        <f t="shared" ref="F33:F40" si="3">SUM(B33:E33)</f>
        <v>516</v>
      </c>
    </row>
    <row r="34" spans="1:6" x14ac:dyDescent="0.25">
      <c r="A34" s="2" t="s">
        <v>34</v>
      </c>
      <c r="B34" s="4" t="s">
        <v>8</v>
      </c>
      <c r="C34" s="4" t="s">
        <v>8</v>
      </c>
      <c r="D34" s="4">
        <v>289</v>
      </c>
      <c r="E34" s="4">
        <v>337</v>
      </c>
      <c r="F34" s="4">
        <f t="shared" si="3"/>
        <v>626</v>
      </c>
    </row>
    <row r="35" spans="1:6" x14ac:dyDescent="0.25">
      <c r="A35" s="2" t="s">
        <v>35</v>
      </c>
      <c r="B35" s="4" t="s">
        <v>8</v>
      </c>
      <c r="C35" s="4" t="s">
        <v>8</v>
      </c>
      <c r="D35" s="4">
        <v>369</v>
      </c>
      <c r="E35" s="4">
        <v>414</v>
      </c>
      <c r="F35" s="4">
        <f t="shared" si="3"/>
        <v>783</v>
      </c>
    </row>
    <row r="36" spans="1:6" x14ac:dyDescent="0.25">
      <c r="A36" s="2" t="s">
        <v>36</v>
      </c>
      <c r="B36" s="4">
        <v>0</v>
      </c>
      <c r="C36" s="4">
        <v>0</v>
      </c>
      <c r="D36" s="4">
        <v>495</v>
      </c>
      <c r="E36" s="4">
        <v>471</v>
      </c>
      <c r="F36" s="4">
        <f t="shared" si="3"/>
        <v>966</v>
      </c>
    </row>
    <row r="37" spans="1:6" x14ac:dyDescent="0.25">
      <c r="A37" s="2" t="s">
        <v>37</v>
      </c>
      <c r="B37" s="4" t="s">
        <v>8</v>
      </c>
      <c r="C37" s="4" t="s">
        <v>8</v>
      </c>
      <c r="D37" s="4">
        <v>262</v>
      </c>
      <c r="E37" s="4">
        <v>244</v>
      </c>
      <c r="F37" s="4">
        <f t="shared" si="3"/>
        <v>506</v>
      </c>
    </row>
    <row r="38" spans="1:6" x14ac:dyDescent="0.25">
      <c r="A38" s="2" t="s">
        <v>38</v>
      </c>
      <c r="B38" s="4" t="s">
        <v>8</v>
      </c>
      <c r="C38" s="4" t="s">
        <v>8</v>
      </c>
      <c r="D38" s="4">
        <v>204</v>
      </c>
      <c r="E38" s="4">
        <v>224</v>
      </c>
      <c r="F38" s="4">
        <f t="shared" si="3"/>
        <v>428</v>
      </c>
    </row>
    <row r="39" spans="1:6" x14ac:dyDescent="0.25">
      <c r="A39" s="2" t="s">
        <v>39</v>
      </c>
      <c r="B39" s="4" t="s">
        <v>8</v>
      </c>
      <c r="C39" s="4" t="s">
        <v>8</v>
      </c>
      <c r="D39" s="4">
        <v>28</v>
      </c>
      <c r="E39" s="4">
        <v>3</v>
      </c>
      <c r="F39" s="4">
        <f t="shared" si="3"/>
        <v>31</v>
      </c>
    </row>
    <row r="40" spans="1:6" x14ac:dyDescent="0.25">
      <c r="A40" s="2" t="s">
        <v>40</v>
      </c>
      <c r="B40" s="4" t="s">
        <v>8</v>
      </c>
      <c r="C40" s="4" t="s">
        <v>8</v>
      </c>
      <c r="D40" s="4">
        <v>1</v>
      </c>
      <c r="E40" s="4" t="s">
        <v>8</v>
      </c>
      <c r="F40" s="4">
        <f t="shared" si="3"/>
        <v>1</v>
      </c>
    </row>
    <row r="41" spans="1:6" x14ac:dyDescent="0.25">
      <c r="A41" s="3" t="s">
        <v>11</v>
      </c>
      <c r="B41" s="4">
        <f>B16</f>
        <v>67</v>
      </c>
      <c r="C41" s="4">
        <f>C16</f>
        <v>125</v>
      </c>
      <c r="D41" s="4">
        <f>D16</f>
        <v>1729</v>
      </c>
      <c r="E41" s="4">
        <f>E16</f>
        <v>1849</v>
      </c>
      <c r="F41" s="4">
        <f>F16</f>
        <v>3770</v>
      </c>
    </row>
    <row r="43" spans="1:6" x14ac:dyDescent="0.25">
      <c r="A43" t="s">
        <v>41</v>
      </c>
    </row>
    <row r="44" spans="1:6" x14ac:dyDescent="0.25">
      <c r="A44" s="11" t="s">
        <v>42</v>
      </c>
      <c r="B44" s="13" t="s">
        <v>3</v>
      </c>
      <c r="C44" s="14"/>
      <c r="D44" s="13" t="s">
        <v>4</v>
      </c>
      <c r="E44" s="14"/>
      <c r="F44" s="15" t="s">
        <v>5</v>
      </c>
    </row>
    <row r="45" spans="1:6" x14ac:dyDescent="0.25">
      <c r="A45" s="12"/>
      <c r="B45" s="3" t="s">
        <v>6</v>
      </c>
      <c r="C45" s="5" t="s">
        <v>7</v>
      </c>
      <c r="D45" s="5" t="s">
        <v>6</v>
      </c>
      <c r="E45" s="5" t="s">
        <v>7</v>
      </c>
      <c r="F45" s="16"/>
    </row>
    <row r="46" spans="1:6" x14ac:dyDescent="0.25">
      <c r="A46" s="2" t="s">
        <v>43</v>
      </c>
      <c r="B46" s="4">
        <v>9</v>
      </c>
      <c r="C46" s="4">
        <v>17</v>
      </c>
      <c r="D46" s="4">
        <v>2</v>
      </c>
      <c r="E46" s="4">
        <v>1</v>
      </c>
      <c r="F46" s="4">
        <v>29</v>
      </c>
    </row>
    <row r="47" spans="1:6" x14ac:dyDescent="0.25">
      <c r="A47" s="2" t="s">
        <v>44</v>
      </c>
      <c r="B47" s="4">
        <v>36</v>
      </c>
      <c r="C47" s="4">
        <v>52</v>
      </c>
      <c r="D47" s="4">
        <v>13</v>
      </c>
      <c r="E47" s="4">
        <v>53</v>
      </c>
      <c r="F47" s="4">
        <v>154</v>
      </c>
    </row>
    <row r="48" spans="1:6" x14ac:dyDescent="0.25">
      <c r="A48" s="2" t="s">
        <v>45</v>
      </c>
      <c r="B48" s="4">
        <v>21</v>
      </c>
      <c r="C48" s="4">
        <v>42</v>
      </c>
      <c r="D48" s="4">
        <v>103</v>
      </c>
      <c r="E48" s="4">
        <v>193</v>
      </c>
      <c r="F48" s="4">
        <v>359</v>
      </c>
    </row>
    <row r="49" spans="1:6" x14ac:dyDescent="0.25">
      <c r="A49" s="2" t="s">
        <v>46</v>
      </c>
      <c r="B49" s="4">
        <v>1</v>
      </c>
      <c r="C49" s="4">
        <v>9</v>
      </c>
      <c r="D49" s="4">
        <v>258</v>
      </c>
      <c r="E49" s="4">
        <v>332</v>
      </c>
      <c r="F49" s="4">
        <v>600</v>
      </c>
    </row>
    <row r="50" spans="1:6" x14ac:dyDescent="0.25">
      <c r="A50" s="2" t="s">
        <v>47</v>
      </c>
      <c r="B50" s="4" t="s">
        <v>8</v>
      </c>
      <c r="C50" s="4">
        <v>4</v>
      </c>
      <c r="D50" s="4">
        <v>312</v>
      </c>
      <c r="E50" s="4">
        <v>344</v>
      </c>
      <c r="F50" s="4">
        <v>660</v>
      </c>
    </row>
    <row r="51" spans="1:6" x14ac:dyDescent="0.25">
      <c r="A51" s="2" t="s">
        <v>48</v>
      </c>
      <c r="B51" s="4" t="s">
        <v>8</v>
      </c>
      <c r="C51" s="4">
        <v>1</v>
      </c>
      <c r="D51" s="4">
        <v>379</v>
      </c>
      <c r="E51" s="4">
        <v>366</v>
      </c>
      <c r="F51" s="4">
        <v>746</v>
      </c>
    </row>
    <row r="52" spans="1:6" x14ac:dyDescent="0.25">
      <c r="A52" s="2" t="s">
        <v>49</v>
      </c>
      <c r="B52" s="4" t="s">
        <v>8</v>
      </c>
      <c r="C52" s="4" t="s">
        <v>8</v>
      </c>
      <c r="D52" s="4">
        <v>476</v>
      </c>
      <c r="E52" s="4">
        <v>407</v>
      </c>
      <c r="F52" s="4">
        <v>883</v>
      </c>
    </row>
    <row r="53" spans="1:6" x14ac:dyDescent="0.25">
      <c r="A53" s="2" t="s">
        <v>50</v>
      </c>
      <c r="B53" s="4" t="s">
        <v>8</v>
      </c>
      <c r="C53" s="4" t="s">
        <v>8</v>
      </c>
      <c r="D53" s="4">
        <v>163</v>
      </c>
      <c r="E53" s="4">
        <v>123</v>
      </c>
      <c r="F53" s="4">
        <v>286</v>
      </c>
    </row>
    <row r="54" spans="1:6" x14ac:dyDescent="0.25">
      <c r="A54" s="2" t="s">
        <v>51</v>
      </c>
      <c r="B54" s="4" t="s">
        <v>8</v>
      </c>
      <c r="C54" s="4" t="s">
        <v>8</v>
      </c>
      <c r="D54" s="4">
        <v>23</v>
      </c>
      <c r="E54" s="4">
        <v>30</v>
      </c>
      <c r="F54" s="4">
        <v>53</v>
      </c>
    </row>
    <row r="55" spans="1:6" x14ac:dyDescent="0.25">
      <c r="A55" s="2" t="s">
        <v>52</v>
      </c>
      <c r="B55" s="4" t="s">
        <v>8</v>
      </c>
      <c r="C55" s="4" t="s">
        <v>8</v>
      </c>
      <c r="D55" s="4" t="s">
        <v>8</v>
      </c>
      <c r="E55" s="4" t="s">
        <v>8</v>
      </c>
      <c r="F55" s="4" t="s">
        <v>8</v>
      </c>
    </row>
    <row r="56" spans="1:6" x14ac:dyDescent="0.25">
      <c r="A56" s="5" t="s">
        <v>11</v>
      </c>
      <c r="B56" s="4">
        <f>B16</f>
        <v>67</v>
      </c>
      <c r="C56" s="4">
        <f>C16</f>
        <v>125</v>
      </c>
      <c r="D56" s="4">
        <f>D16</f>
        <v>1729</v>
      </c>
      <c r="E56" s="4">
        <f>E16</f>
        <v>1849</v>
      </c>
      <c r="F56" s="4">
        <f>F16</f>
        <v>3770</v>
      </c>
    </row>
    <row r="58" spans="1:6" x14ac:dyDescent="0.25">
      <c r="A58" t="s">
        <v>53</v>
      </c>
    </row>
    <row r="59" spans="1:6" x14ac:dyDescent="0.25">
      <c r="A59" s="10" t="s">
        <v>1</v>
      </c>
      <c r="B59" s="10" t="s">
        <v>55</v>
      </c>
      <c r="C59" s="10" t="s">
        <v>54</v>
      </c>
      <c r="D59" s="10" t="s">
        <v>5</v>
      </c>
      <c r="E59" s="8"/>
      <c r="F59" s="8"/>
    </row>
    <row r="60" spans="1:6" x14ac:dyDescent="0.25">
      <c r="A60" s="10"/>
      <c r="B60" s="10"/>
      <c r="C60" s="10"/>
      <c r="D60" s="10"/>
      <c r="E60" s="7"/>
      <c r="F60" s="8"/>
    </row>
    <row r="61" spans="1:6" x14ac:dyDescent="0.25">
      <c r="A61" s="2" t="s">
        <v>12</v>
      </c>
      <c r="B61" s="4">
        <v>1</v>
      </c>
      <c r="C61" s="9" t="s">
        <v>8</v>
      </c>
      <c r="D61" s="9">
        <v>1</v>
      </c>
    </row>
    <row r="62" spans="1:6" x14ac:dyDescent="0.25">
      <c r="A62" s="2" t="s">
        <v>13</v>
      </c>
      <c r="B62" s="4">
        <v>31</v>
      </c>
      <c r="C62" s="9">
        <v>1</v>
      </c>
      <c r="D62" s="9">
        <v>32</v>
      </c>
    </row>
    <row r="63" spans="1:6" x14ac:dyDescent="0.25">
      <c r="A63" s="2" t="s">
        <v>14</v>
      </c>
      <c r="B63" s="4">
        <v>52</v>
      </c>
      <c r="C63" s="9">
        <v>8</v>
      </c>
      <c r="D63" s="9">
        <v>50</v>
      </c>
    </row>
    <row r="64" spans="1:6" x14ac:dyDescent="0.25">
      <c r="A64" s="2" t="s">
        <v>15</v>
      </c>
      <c r="B64" s="4">
        <v>101</v>
      </c>
      <c r="C64" s="9">
        <v>1</v>
      </c>
      <c r="D64" s="9">
        <v>102</v>
      </c>
    </row>
    <row r="65" spans="1:6" x14ac:dyDescent="0.25">
      <c r="A65" s="2" t="s">
        <v>16</v>
      </c>
      <c r="B65" s="4">
        <v>426</v>
      </c>
      <c r="C65" s="9">
        <v>21</v>
      </c>
      <c r="D65" s="9">
        <v>447</v>
      </c>
    </row>
    <row r="66" spans="1:6" x14ac:dyDescent="0.25">
      <c r="A66" s="2" t="s">
        <v>17</v>
      </c>
      <c r="B66" s="4">
        <v>69</v>
      </c>
      <c r="C66" s="9">
        <v>22</v>
      </c>
      <c r="D66" s="9">
        <v>91</v>
      </c>
    </row>
    <row r="67" spans="1:6" x14ac:dyDescent="0.25">
      <c r="A67" s="3" t="s">
        <v>11</v>
      </c>
      <c r="B67" s="4">
        <f>SUM(B61:B66)</f>
        <v>680</v>
      </c>
      <c r="C67" s="4">
        <f t="shared" ref="C67:D67" si="4">SUM(C61:C66)</f>
        <v>53</v>
      </c>
      <c r="D67" s="4">
        <f t="shared" si="4"/>
        <v>723</v>
      </c>
    </row>
    <row r="69" spans="1:6" x14ac:dyDescent="0.25">
      <c r="A69" t="s">
        <v>56</v>
      </c>
    </row>
    <row r="70" spans="1:6" x14ac:dyDescent="0.25">
      <c r="A70" s="11" t="s">
        <v>42</v>
      </c>
      <c r="B70" s="13" t="s">
        <v>3</v>
      </c>
      <c r="C70" s="14"/>
      <c r="D70" s="13" t="s">
        <v>4</v>
      </c>
      <c r="E70" s="14"/>
      <c r="F70" s="15" t="s">
        <v>5</v>
      </c>
    </row>
    <row r="71" spans="1:6" x14ac:dyDescent="0.25">
      <c r="A71" s="12"/>
      <c r="B71" s="3" t="s">
        <v>6</v>
      </c>
      <c r="C71" s="5" t="s">
        <v>7</v>
      </c>
      <c r="D71" s="5" t="s">
        <v>6</v>
      </c>
      <c r="E71" s="5" t="s">
        <v>7</v>
      </c>
      <c r="F71" s="16"/>
    </row>
    <row r="72" spans="1:6" x14ac:dyDescent="0.25">
      <c r="A72" s="2" t="s">
        <v>57</v>
      </c>
      <c r="B72" s="4">
        <v>66</v>
      </c>
      <c r="C72" s="4">
        <v>124</v>
      </c>
      <c r="D72" s="4">
        <v>1691</v>
      </c>
      <c r="E72" s="4">
        <v>1799</v>
      </c>
      <c r="F72" s="4">
        <v>3680</v>
      </c>
    </row>
    <row r="73" spans="1:6" x14ac:dyDescent="0.25">
      <c r="A73" s="2" t="s">
        <v>58</v>
      </c>
      <c r="B73" s="4">
        <v>1</v>
      </c>
      <c r="C73" s="4">
        <v>1</v>
      </c>
      <c r="D73" s="4">
        <v>19</v>
      </c>
      <c r="E73" s="4">
        <v>32</v>
      </c>
      <c r="F73" s="4">
        <v>53</v>
      </c>
    </row>
    <row r="74" spans="1:6" x14ac:dyDescent="0.25">
      <c r="A74" s="2" t="s">
        <v>59</v>
      </c>
      <c r="B74" s="4"/>
      <c r="C74" s="4"/>
      <c r="D74" s="4">
        <v>13</v>
      </c>
      <c r="E74" s="4">
        <v>13</v>
      </c>
      <c r="F74" s="4">
        <v>2</v>
      </c>
    </row>
    <row r="75" spans="1:6" x14ac:dyDescent="0.25">
      <c r="A75" s="2" t="s">
        <v>60</v>
      </c>
      <c r="B75" s="4"/>
      <c r="C75" s="4"/>
      <c r="D75" s="4">
        <v>6</v>
      </c>
      <c r="E75" s="4">
        <v>5</v>
      </c>
      <c r="F75" s="4">
        <v>11</v>
      </c>
    </row>
    <row r="76" spans="1:6" x14ac:dyDescent="0.25">
      <c r="A76" s="2" t="s">
        <v>61</v>
      </c>
      <c r="B76" s="4"/>
      <c r="C76" s="4"/>
      <c r="D76" s="4"/>
      <c r="E76" s="4"/>
      <c r="F76" s="4"/>
    </row>
    <row r="77" spans="1:6" x14ac:dyDescent="0.25">
      <c r="A77" s="3" t="s">
        <v>11</v>
      </c>
      <c r="B77" s="4">
        <f>B16</f>
        <v>67</v>
      </c>
      <c r="C77" s="4">
        <f>C16</f>
        <v>125</v>
      </c>
      <c r="D77" s="4">
        <f>D16</f>
        <v>1729</v>
      </c>
      <c r="E77" s="4">
        <f>E16</f>
        <v>1849</v>
      </c>
      <c r="F77" s="4">
        <f>F16</f>
        <v>3770</v>
      </c>
    </row>
    <row r="79" spans="1:6" x14ac:dyDescent="0.25">
      <c r="A79" t="s">
        <v>62</v>
      </c>
    </row>
    <row r="80" spans="1:6" x14ac:dyDescent="0.25">
      <c r="A80" s="11" t="s">
        <v>63</v>
      </c>
      <c r="B80" s="13" t="s">
        <v>3</v>
      </c>
      <c r="C80" s="14"/>
      <c r="D80" s="13" t="s">
        <v>4</v>
      </c>
      <c r="E80" s="14"/>
      <c r="F80" s="15" t="s">
        <v>5</v>
      </c>
    </row>
    <row r="81" spans="1:6" x14ac:dyDescent="0.25">
      <c r="A81" s="12"/>
      <c r="B81" s="3" t="s">
        <v>6</v>
      </c>
      <c r="C81" s="5" t="s">
        <v>7</v>
      </c>
      <c r="D81" s="5" t="s">
        <v>6</v>
      </c>
      <c r="E81" s="5" t="s">
        <v>7</v>
      </c>
      <c r="F81" s="16"/>
    </row>
    <row r="82" spans="1:6" x14ac:dyDescent="0.25">
      <c r="A82" s="2" t="s">
        <v>64</v>
      </c>
      <c r="B82" s="4"/>
      <c r="C82" s="4"/>
      <c r="D82" s="4">
        <v>11</v>
      </c>
      <c r="E82" s="4"/>
      <c r="F82" s="4">
        <v>11</v>
      </c>
    </row>
    <row r="83" spans="1:6" x14ac:dyDescent="0.25">
      <c r="A83" s="2" t="s">
        <v>65</v>
      </c>
      <c r="B83" s="4"/>
      <c r="C83" s="4"/>
      <c r="D83" s="4">
        <v>6</v>
      </c>
      <c r="E83" s="4">
        <v>2</v>
      </c>
      <c r="F83" s="4">
        <v>8</v>
      </c>
    </row>
    <row r="84" spans="1:6" x14ac:dyDescent="0.25">
      <c r="A84" s="2" t="s">
        <v>66</v>
      </c>
      <c r="B84" s="4"/>
      <c r="C84" s="4"/>
      <c r="D84" s="4"/>
      <c r="E84" s="4"/>
      <c r="F84" s="4">
        <v>0</v>
      </c>
    </row>
    <row r="85" spans="1:6" x14ac:dyDescent="0.25">
      <c r="A85" s="2" t="s">
        <v>67</v>
      </c>
      <c r="B85" s="4"/>
      <c r="C85" s="4">
        <v>1</v>
      </c>
      <c r="D85" s="4">
        <v>275</v>
      </c>
      <c r="E85" s="4">
        <v>157</v>
      </c>
      <c r="F85" s="4">
        <v>433</v>
      </c>
    </row>
    <row r="86" spans="1:6" x14ac:dyDescent="0.25">
      <c r="A86" s="2" t="s">
        <v>68</v>
      </c>
      <c r="B86" s="4"/>
      <c r="C86" s="4"/>
      <c r="D86" s="4">
        <v>26</v>
      </c>
      <c r="E86" s="4">
        <v>20</v>
      </c>
      <c r="F86" s="4">
        <v>46</v>
      </c>
    </row>
    <row r="87" spans="1:6" x14ac:dyDescent="0.25">
      <c r="A87" s="2" t="s">
        <v>79</v>
      </c>
      <c r="B87" s="4"/>
      <c r="C87" s="4"/>
      <c r="D87" s="4"/>
      <c r="E87" s="4"/>
      <c r="F87" s="4">
        <v>0</v>
      </c>
    </row>
    <row r="88" spans="1:6" x14ac:dyDescent="0.25">
      <c r="A88" s="2" t="s">
        <v>69</v>
      </c>
      <c r="B88" s="4"/>
      <c r="C88" s="4"/>
      <c r="D88" s="4"/>
      <c r="E88" s="4"/>
      <c r="F88" s="4">
        <v>0</v>
      </c>
    </row>
    <row r="89" spans="1:6" x14ac:dyDescent="0.25">
      <c r="A89" s="2" t="s">
        <v>70</v>
      </c>
      <c r="B89" s="4"/>
      <c r="C89" s="4">
        <v>1</v>
      </c>
      <c r="D89" s="4">
        <v>4</v>
      </c>
      <c r="E89" s="4">
        <v>7</v>
      </c>
      <c r="F89" s="4">
        <v>12</v>
      </c>
    </row>
    <row r="90" spans="1:6" x14ac:dyDescent="0.25">
      <c r="A90" s="2" t="s">
        <v>71</v>
      </c>
      <c r="B90" s="4"/>
      <c r="C90" s="4"/>
      <c r="D90" s="4">
        <v>56</v>
      </c>
      <c r="E90" s="4">
        <v>86</v>
      </c>
      <c r="F90" s="4">
        <v>142</v>
      </c>
    </row>
    <row r="91" spans="1:6" x14ac:dyDescent="0.25">
      <c r="A91" s="2" t="s">
        <v>72</v>
      </c>
      <c r="B91" s="4"/>
      <c r="C91" s="4">
        <v>6</v>
      </c>
      <c r="D91" s="4">
        <v>87</v>
      </c>
      <c r="E91" s="4">
        <v>241</v>
      </c>
      <c r="F91" s="4">
        <v>334</v>
      </c>
    </row>
    <row r="92" spans="1:6" x14ac:dyDescent="0.25">
      <c r="A92" s="2" t="s">
        <v>73</v>
      </c>
      <c r="B92" s="4">
        <v>4</v>
      </c>
      <c r="C92" s="4">
        <v>2</v>
      </c>
      <c r="D92" s="4">
        <v>15</v>
      </c>
      <c r="E92" s="4">
        <v>31</v>
      </c>
      <c r="F92" s="4">
        <v>52</v>
      </c>
    </row>
    <row r="93" spans="1:6" x14ac:dyDescent="0.25">
      <c r="A93" s="2" t="s">
        <v>74</v>
      </c>
      <c r="B93" s="4">
        <v>63</v>
      </c>
      <c r="C93" s="4">
        <v>115</v>
      </c>
      <c r="D93" s="4">
        <v>1028</v>
      </c>
      <c r="E93" s="4">
        <v>1224</v>
      </c>
      <c r="F93" s="4">
        <v>2430</v>
      </c>
    </row>
    <row r="94" spans="1:6" x14ac:dyDescent="0.25">
      <c r="A94" s="2" t="s">
        <v>75</v>
      </c>
      <c r="B94" s="4"/>
      <c r="C94" s="4"/>
      <c r="D94" s="4"/>
      <c r="E94" s="4"/>
      <c r="F94" s="4">
        <v>0</v>
      </c>
    </row>
    <row r="95" spans="1:6" x14ac:dyDescent="0.25">
      <c r="A95" s="2" t="s">
        <v>76</v>
      </c>
      <c r="B95" s="4"/>
      <c r="C95" s="4"/>
      <c r="D95" s="4">
        <v>7</v>
      </c>
      <c r="E95" s="4">
        <v>1</v>
      </c>
      <c r="F95" s="4">
        <v>8</v>
      </c>
    </row>
    <row r="96" spans="1:6" x14ac:dyDescent="0.25">
      <c r="A96" s="2" t="s">
        <v>77</v>
      </c>
      <c r="B96" s="4"/>
      <c r="C96" s="4"/>
      <c r="D96" s="4">
        <v>214</v>
      </c>
      <c r="E96" s="4">
        <v>80</v>
      </c>
      <c r="F96" s="4">
        <v>294</v>
      </c>
    </row>
    <row r="97" spans="1:6" x14ac:dyDescent="0.25">
      <c r="A97" s="2" t="s">
        <v>78</v>
      </c>
      <c r="B97" s="4"/>
      <c r="C97" s="4"/>
      <c r="D97" s="4"/>
      <c r="E97" s="4"/>
      <c r="F97" s="4">
        <v>0</v>
      </c>
    </row>
    <row r="98" spans="1:6" x14ac:dyDescent="0.25">
      <c r="A98" s="5" t="s">
        <v>11</v>
      </c>
      <c r="B98" s="4">
        <f>B77</f>
        <v>67</v>
      </c>
      <c r="C98" s="4">
        <f>C77</f>
        <v>125</v>
      </c>
      <c r="D98" s="4">
        <f>D77</f>
        <v>1729</v>
      </c>
      <c r="E98" s="4">
        <f>E77</f>
        <v>1849</v>
      </c>
      <c r="F98" s="4">
        <f>F77</f>
        <v>3770</v>
      </c>
    </row>
    <row r="100" spans="1:6" x14ac:dyDescent="0.25">
      <c r="A100" t="s">
        <v>80</v>
      </c>
    </row>
    <row r="101" spans="1:6" x14ac:dyDescent="0.25">
      <c r="A101" s="10" t="s">
        <v>81</v>
      </c>
      <c r="B101" s="10" t="s">
        <v>3</v>
      </c>
      <c r="C101" s="10" t="s">
        <v>4</v>
      </c>
      <c r="D101" s="10" t="s">
        <v>5</v>
      </c>
    </row>
    <row r="102" spans="1:6" x14ac:dyDescent="0.25">
      <c r="A102" s="10"/>
      <c r="B102" s="10"/>
      <c r="C102" s="10"/>
      <c r="D102" s="10"/>
    </row>
    <row r="103" spans="1:6" x14ac:dyDescent="0.25">
      <c r="A103" s="2" t="s">
        <v>82</v>
      </c>
      <c r="B103" s="4">
        <v>67</v>
      </c>
      <c r="C103" s="4">
        <v>1729</v>
      </c>
      <c r="D103" s="4">
        <v>1796</v>
      </c>
    </row>
    <row r="104" spans="1:6" x14ac:dyDescent="0.25">
      <c r="A104" s="2" t="s">
        <v>83</v>
      </c>
      <c r="B104" s="4">
        <v>125</v>
      </c>
      <c r="C104" s="4">
        <v>1849</v>
      </c>
      <c r="D104" s="4">
        <v>1974</v>
      </c>
    </row>
    <row r="105" spans="1:6" x14ac:dyDescent="0.25">
      <c r="A105" s="3" t="s">
        <v>11</v>
      </c>
      <c r="B105" s="4">
        <f>SUM(B103:B104)</f>
        <v>192</v>
      </c>
      <c r="C105" s="4">
        <f t="shared" ref="C105:D105" si="5">SUM(C103:C104)</f>
        <v>3578</v>
      </c>
      <c r="D105" s="4">
        <f t="shared" si="5"/>
        <v>3770</v>
      </c>
    </row>
  </sheetData>
  <mergeCells count="28">
    <mergeCell ref="A19:A20"/>
    <mergeCell ref="A4:A5"/>
    <mergeCell ref="B4:C4"/>
    <mergeCell ref="D4:E4"/>
    <mergeCell ref="F4:F5"/>
    <mergeCell ref="B19:C19"/>
    <mergeCell ref="D19:E19"/>
    <mergeCell ref="F19:F20"/>
    <mergeCell ref="A44:A45"/>
    <mergeCell ref="B44:C44"/>
    <mergeCell ref="D44:E44"/>
    <mergeCell ref="F44:F45"/>
    <mergeCell ref="A59:A60"/>
    <mergeCell ref="B59:B60"/>
    <mergeCell ref="C59:C60"/>
    <mergeCell ref="F70:F71"/>
    <mergeCell ref="A80:A81"/>
    <mergeCell ref="B80:C80"/>
    <mergeCell ref="D80:E80"/>
    <mergeCell ref="F80:F81"/>
    <mergeCell ref="A101:A102"/>
    <mergeCell ref="B101:B102"/>
    <mergeCell ref="C101:C102"/>
    <mergeCell ref="D101:D102"/>
    <mergeCell ref="D59:D60"/>
    <mergeCell ref="A70:A71"/>
    <mergeCell ref="B70:C70"/>
    <mergeCell ref="D70:E7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9733D-F699-4A8E-A5D0-19FF02ADB890}">
  <dimension ref="A1:F105"/>
  <sheetViews>
    <sheetView zoomScale="85" zoomScaleNormal="85" workbookViewId="0"/>
  </sheetViews>
  <sheetFormatPr defaultRowHeight="15" x14ac:dyDescent="0.25"/>
  <cols>
    <col min="1" max="1" width="22.42578125" customWidth="1"/>
    <col min="2" max="2" width="9.140625" style="1"/>
  </cols>
  <sheetData>
    <row r="1" spans="1:6" x14ac:dyDescent="0.25">
      <c r="A1" t="s">
        <v>85</v>
      </c>
    </row>
    <row r="3" spans="1:6" x14ac:dyDescent="0.25">
      <c r="A3" t="s">
        <v>0</v>
      </c>
    </row>
    <row r="4" spans="1:6" x14ac:dyDescent="0.25">
      <c r="A4" s="15" t="s">
        <v>1</v>
      </c>
      <c r="B4" s="13" t="s">
        <v>3</v>
      </c>
      <c r="C4" s="14"/>
      <c r="D4" s="13" t="s">
        <v>4</v>
      </c>
      <c r="E4" s="14"/>
      <c r="F4" s="15" t="s">
        <v>5</v>
      </c>
    </row>
    <row r="5" spans="1:6" x14ac:dyDescent="0.25">
      <c r="A5" s="16"/>
      <c r="B5" s="6" t="s">
        <v>6</v>
      </c>
      <c r="C5" s="6" t="s">
        <v>7</v>
      </c>
      <c r="D5" s="6" t="s">
        <v>6</v>
      </c>
      <c r="E5" s="6" t="s">
        <v>7</v>
      </c>
      <c r="F5" s="16"/>
    </row>
    <row r="6" spans="1:6" x14ac:dyDescent="0.25">
      <c r="A6" s="2" t="s">
        <v>2</v>
      </c>
      <c r="B6" s="4" t="s">
        <v>8</v>
      </c>
      <c r="C6" s="4" t="s">
        <v>8</v>
      </c>
      <c r="D6" s="4" t="s">
        <v>8</v>
      </c>
      <c r="E6" s="4" t="s">
        <v>8</v>
      </c>
      <c r="F6" s="4">
        <f>SUM(B6:E6)</f>
        <v>0</v>
      </c>
    </row>
    <row r="7" spans="1:6" x14ac:dyDescent="0.25">
      <c r="A7" s="2" t="s">
        <v>12</v>
      </c>
      <c r="B7" s="4" t="s">
        <v>8</v>
      </c>
      <c r="C7" s="4" t="s">
        <v>8</v>
      </c>
      <c r="D7" s="4" t="s">
        <v>8</v>
      </c>
      <c r="E7" s="4" t="s">
        <v>8</v>
      </c>
      <c r="F7" s="4">
        <f>SUM(B7:E7)</f>
        <v>0</v>
      </c>
    </row>
    <row r="8" spans="1:6" x14ac:dyDescent="0.25">
      <c r="A8" s="2" t="s">
        <v>13</v>
      </c>
      <c r="B8" s="4" t="s">
        <v>8</v>
      </c>
      <c r="C8" s="4" t="s">
        <v>8</v>
      </c>
      <c r="D8" s="4">
        <v>31</v>
      </c>
      <c r="E8" s="4">
        <v>1</v>
      </c>
      <c r="F8" s="4">
        <f t="shared" ref="F8:F16" si="0">SUM(B8:E8)</f>
        <v>32</v>
      </c>
    </row>
    <row r="9" spans="1:6" x14ac:dyDescent="0.25">
      <c r="A9" s="2" t="s">
        <v>14</v>
      </c>
      <c r="B9" s="4" t="s">
        <v>8</v>
      </c>
      <c r="C9" s="4" t="s">
        <v>8</v>
      </c>
      <c r="D9" s="4">
        <v>49</v>
      </c>
      <c r="E9" s="4">
        <v>10</v>
      </c>
      <c r="F9" s="4">
        <f t="shared" si="0"/>
        <v>59</v>
      </c>
    </row>
    <row r="10" spans="1:6" x14ac:dyDescent="0.25">
      <c r="A10" s="2" t="s">
        <v>15</v>
      </c>
      <c r="B10" s="4" t="s">
        <v>8</v>
      </c>
      <c r="C10" s="4" t="s">
        <v>8</v>
      </c>
      <c r="D10" s="4">
        <v>81</v>
      </c>
      <c r="E10" s="4">
        <v>15</v>
      </c>
      <c r="F10" s="4">
        <f t="shared" si="0"/>
        <v>96</v>
      </c>
    </row>
    <row r="11" spans="1:6" x14ac:dyDescent="0.25">
      <c r="A11" s="2" t="s">
        <v>16</v>
      </c>
      <c r="B11" s="4" t="s">
        <v>8</v>
      </c>
      <c r="C11" s="4" t="s">
        <v>8</v>
      </c>
      <c r="D11" s="4">
        <v>122</v>
      </c>
      <c r="E11" s="4">
        <v>52</v>
      </c>
      <c r="F11" s="4">
        <f t="shared" si="0"/>
        <v>174</v>
      </c>
    </row>
    <row r="12" spans="1:6" x14ac:dyDescent="0.25">
      <c r="A12" s="2" t="s">
        <v>17</v>
      </c>
      <c r="B12" s="4" t="s">
        <v>8</v>
      </c>
      <c r="C12" s="4" t="s">
        <v>8</v>
      </c>
      <c r="D12" s="4">
        <v>48</v>
      </c>
      <c r="E12" s="4">
        <v>29</v>
      </c>
      <c r="F12" s="4">
        <f t="shared" si="0"/>
        <v>77</v>
      </c>
    </row>
    <row r="13" spans="1:6" x14ac:dyDescent="0.25">
      <c r="A13" s="2" t="s">
        <v>18</v>
      </c>
      <c r="B13" s="4" t="s">
        <v>8</v>
      </c>
      <c r="C13" s="4" t="s">
        <v>8</v>
      </c>
      <c r="D13" s="4" t="s">
        <v>8</v>
      </c>
      <c r="E13" s="4" t="s">
        <v>8</v>
      </c>
      <c r="F13" s="4">
        <f t="shared" si="0"/>
        <v>0</v>
      </c>
    </row>
    <row r="14" spans="1:6" x14ac:dyDescent="0.25">
      <c r="A14" s="2" t="s">
        <v>9</v>
      </c>
      <c r="B14" s="4">
        <v>31</v>
      </c>
      <c r="C14" s="2">
        <v>68</v>
      </c>
      <c r="D14" s="2">
        <v>1069</v>
      </c>
      <c r="E14" s="2">
        <v>1609</v>
      </c>
      <c r="F14" s="4">
        <f t="shared" si="0"/>
        <v>2777</v>
      </c>
    </row>
    <row r="15" spans="1:6" x14ac:dyDescent="0.25">
      <c r="A15" s="2" t="s">
        <v>10</v>
      </c>
      <c r="B15" s="4">
        <v>33</v>
      </c>
      <c r="C15" s="2">
        <v>34</v>
      </c>
      <c r="D15" s="2">
        <v>312</v>
      </c>
      <c r="E15" s="2">
        <v>210</v>
      </c>
      <c r="F15" s="4">
        <f t="shared" si="0"/>
        <v>589</v>
      </c>
    </row>
    <row r="16" spans="1:6" x14ac:dyDescent="0.25">
      <c r="A16" s="5" t="s">
        <v>11</v>
      </c>
      <c r="B16" s="4">
        <f>SUM(B6:B15)</f>
        <v>64</v>
      </c>
      <c r="C16" s="4">
        <f t="shared" ref="C16:E16" si="1">SUM(C6:C15)</f>
        <v>102</v>
      </c>
      <c r="D16" s="4">
        <f t="shared" si="1"/>
        <v>1712</v>
      </c>
      <c r="E16" s="4">
        <f t="shared" si="1"/>
        <v>1926</v>
      </c>
      <c r="F16" s="4">
        <f t="shared" si="0"/>
        <v>3804</v>
      </c>
    </row>
    <row r="18" spans="1:6" x14ac:dyDescent="0.25">
      <c r="A18" t="s">
        <v>19</v>
      </c>
    </row>
    <row r="19" spans="1:6" x14ac:dyDescent="0.25">
      <c r="A19" s="11" t="s">
        <v>20</v>
      </c>
      <c r="B19" s="13" t="s">
        <v>3</v>
      </c>
      <c r="C19" s="14"/>
      <c r="D19" s="13" t="s">
        <v>4</v>
      </c>
      <c r="E19" s="14"/>
      <c r="F19" s="15" t="s">
        <v>5</v>
      </c>
    </row>
    <row r="20" spans="1:6" x14ac:dyDescent="0.25">
      <c r="A20" s="12"/>
      <c r="B20" s="3" t="s">
        <v>6</v>
      </c>
      <c r="C20" s="5" t="s">
        <v>7</v>
      </c>
      <c r="D20" s="5" t="s">
        <v>6</v>
      </c>
      <c r="E20" s="5" t="s">
        <v>7</v>
      </c>
      <c r="F20" s="16"/>
    </row>
    <row r="21" spans="1:6" x14ac:dyDescent="0.25">
      <c r="A21" s="2" t="s">
        <v>21</v>
      </c>
      <c r="B21" s="4">
        <v>0</v>
      </c>
      <c r="C21" s="2">
        <v>0</v>
      </c>
      <c r="D21" s="2">
        <v>6</v>
      </c>
      <c r="E21" s="2">
        <v>2</v>
      </c>
      <c r="F21" s="4">
        <f t="shared" ref="F21:F30" si="2">SUM(B21:E21)</f>
        <v>8</v>
      </c>
    </row>
    <row r="22" spans="1:6" x14ac:dyDescent="0.25">
      <c r="A22" s="2" t="s">
        <v>22</v>
      </c>
      <c r="B22" s="4" t="s">
        <v>8</v>
      </c>
      <c r="C22" s="4" t="s">
        <v>8</v>
      </c>
      <c r="D22" s="4" t="s">
        <v>8</v>
      </c>
      <c r="E22" s="4" t="s">
        <v>8</v>
      </c>
      <c r="F22" s="4">
        <f t="shared" si="2"/>
        <v>0</v>
      </c>
    </row>
    <row r="23" spans="1:6" x14ac:dyDescent="0.25">
      <c r="A23" s="2" t="s">
        <v>23</v>
      </c>
      <c r="B23" s="4" t="s">
        <v>8</v>
      </c>
      <c r="C23" s="4" t="s">
        <v>8</v>
      </c>
      <c r="D23" s="4">
        <v>3</v>
      </c>
      <c r="E23" s="4" t="s">
        <v>8</v>
      </c>
      <c r="F23" s="4">
        <f t="shared" si="2"/>
        <v>3</v>
      </c>
    </row>
    <row r="24" spans="1:6" x14ac:dyDescent="0.25">
      <c r="A24" s="2" t="s">
        <v>24</v>
      </c>
      <c r="B24" s="4" t="s">
        <v>8</v>
      </c>
      <c r="C24" s="4" t="s">
        <v>8</v>
      </c>
      <c r="D24" s="4" t="s">
        <v>8</v>
      </c>
      <c r="E24" s="4">
        <v>2</v>
      </c>
      <c r="F24" s="4">
        <f t="shared" si="2"/>
        <v>2</v>
      </c>
    </row>
    <row r="25" spans="1:6" x14ac:dyDescent="0.25">
      <c r="A25" s="2" t="s">
        <v>25</v>
      </c>
      <c r="B25" s="4" t="s">
        <v>8</v>
      </c>
      <c r="C25" s="4" t="s">
        <v>8</v>
      </c>
      <c r="D25" s="4">
        <v>3</v>
      </c>
      <c r="E25" s="4" t="s">
        <v>8</v>
      </c>
      <c r="F25" s="4">
        <f t="shared" si="2"/>
        <v>3</v>
      </c>
    </row>
    <row r="26" spans="1:6" x14ac:dyDescent="0.25">
      <c r="A26" s="2" t="s">
        <v>26</v>
      </c>
      <c r="B26" s="4">
        <v>19</v>
      </c>
      <c r="C26" s="4">
        <v>29</v>
      </c>
      <c r="D26" s="4">
        <v>197</v>
      </c>
      <c r="E26" s="4">
        <v>147</v>
      </c>
      <c r="F26" s="4">
        <f t="shared" si="2"/>
        <v>392</v>
      </c>
    </row>
    <row r="27" spans="1:6" x14ac:dyDescent="0.25">
      <c r="A27" s="2" t="s">
        <v>27</v>
      </c>
      <c r="B27" s="4" t="s">
        <v>8</v>
      </c>
      <c r="C27" s="4" t="s">
        <v>8</v>
      </c>
      <c r="D27" s="4">
        <v>19</v>
      </c>
      <c r="E27" s="4">
        <v>11</v>
      </c>
      <c r="F27" s="4">
        <f t="shared" si="2"/>
        <v>30</v>
      </c>
    </row>
    <row r="28" spans="1:6" x14ac:dyDescent="0.25">
      <c r="A28" s="2" t="s">
        <v>28</v>
      </c>
      <c r="B28" s="4" t="s">
        <v>8</v>
      </c>
      <c r="C28" s="4" t="s">
        <v>8</v>
      </c>
      <c r="D28" s="4">
        <v>49</v>
      </c>
      <c r="E28" s="4">
        <v>37</v>
      </c>
      <c r="F28" s="4">
        <f t="shared" si="2"/>
        <v>86</v>
      </c>
    </row>
    <row r="29" spans="1:6" x14ac:dyDescent="0.25">
      <c r="A29" s="2" t="s">
        <v>29</v>
      </c>
      <c r="B29" s="4">
        <v>19</v>
      </c>
      <c r="C29" s="4">
        <v>29</v>
      </c>
      <c r="D29" s="4">
        <v>62</v>
      </c>
      <c r="E29" s="4">
        <v>30</v>
      </c>
      <c r="F29" s="4">
        <f t="shared" si="2"/>
        <v>140</v>
      </c>
    </row>
    <row r="30" spans="1:6" x14ac:dyDescent="0.25">
      <c r="A30" s="2" t="s">
        <v>30</v>
      </c>
      <c r="B30" s="4" t="s">
        <v>8</v>
      </c>
      <c r="C30" s="4" t="s">
        <v>8</v>
      </c>
      <c r="D30" s="4">
        <v>67</v>
      </c>
      <c r="E30" s="4">
        <v>69</v>
      </c>
      <c r="F30" s="4">
        <f t="shared" si="2"/>
        <v>136</v>
      </c>
    </row>
    <row r="31" spans="1:6" x14ac:dyDescent="0.25">
      <c r="A31" s="2" t="s">
        <v>31</v>
      </c>
      <c r="B31" s="4">
        <v>45</v>
      </c>
      <c r="C31" s="4">
        <v>73</v>
      </c>
      <c r="D31" s="4">
        <v>1004</v>
      </c>
      <c r="E31" s="4">
        <v>1291</v>
      </c>
      <c r="F31" s="4">
        <f>SUM(B31:E31)</f>
        <v>2413</v>
      </c>
    </row>
    <row r="32" spans="1:6" x14ac:dyDescent="0.25">
      <c r="A32" s="2" t="s">
        <v>32</v>
      </c>
      <c r="B32" s="4">
        <v>41</v>
      </c>
      <c r="C32" s="4">
        <v>59</v>
      </c>
      <c r="D32" s="4">
        <v>162</v>
      </c>
      <c r="E32" s="4">
        <v>273</v>
      </c>
      <c r="F32" s="4">
        <f>SUM(B32:E32)</f>
        <v>535</v>
      </c>
    </row>
    <row r="33" spans="1:6" x14ac:dyDescent="0.25">
      <c r="A33" s="2" t="s">
        <v>33</v>
      </c>
      <c r="B33" s="4">
        <v>4</v>
      </c>
      <c r="C33" s="4">
        <v>14</v>
      </c>
      <c r="D33" s="4">
        <v>174</v>
      </c>
      <c r="E33" s="4">
        <v>207</v>
      </c>
      <c r="F33" s="4">
        <f t="shared" ref="F33:F40" si="3">SUM(B33:E33)</f>
        <v>399</v>
      </c>
    </row>
    <row r="34" spans="1:6" x14ac:dyDescent="0.25">
      <c r="A34" s="2" t="s">
        <v>34</v>
      </c>
      <c r="B34" s="4" t="s">
        <v>8</v>
      </c>
      <c r="C34" s="4" t="s">
        <v>8</v>
      </c>
      <c r="D34" s="4">
        <v>291</v>
      </c>
      <c r="E34" s="4">
        <v>359</v>
      </c>
      <c r="F34" s="4">
        <f t="shared" si="3"/>
        <v>650</v>
      </c>
    </row>
    <row r="35" spans="1:6" x14ac:dyDescent="0.25">
      <c r="A35" s="2" t="s">
        <v>35</v>
      </c>
      <c r="B35" s="4" t="s">
        <v>8</v>
      </c>
      <c r="C35" s="4" t="s">
        <v>8</v>
      </c>
      <c r="D35" s="4">
        <v>377</v>
      </c>
      <c r="E35" s="4">
        <v>452</v>
      </c>
      <c r="F35" s="4">
        <f t="shared" si="3"/>
        <v>829</v>
      </c>
    </row>
    <row r="36" spans="1:6" x14ac:dyDescent="0.25">
      <c r="A36" s="2" t="s">
        <v>36</v>
      </c>
      <c r="B36" s="4">
        <v>0</v>
      </c>
      <c r="C36" s="4">
        <v>0</v>
      </c>
      <c r="D36" s="4">
        <v>505</v>
      </c>
      <c r="E36" s="4">
        <v>486</v>
      </c>
      <c r="F36" s="4">
        <f t="shared" si="3"/>
        <v>991</v>
      </c>
    </row>
    <row r="37" spans="1:6" x14ac:dyDescent="0.25">
      <c r="A37" s="2" t="s">
        <v>37</v>
      </c>
      <c r="B37" s="4" t="s">
        <v>8</v>
      </c>
      <c r="C37" s="4" t="s">
        <v>8</v>
      </c>
      <c r="D37" s="4">
        <v>279</v>
      </c>
      <c r="E37" s="4">
        <v>255</v>
      </c>
      <c r="F37" s="4">
        <f t="shared" si="3"/>
        <v>534</v>
      </c>
    </row>
    <row r="38" spans="1:6" x14ac:dyDescent="0.25">
      <c r="A38" s="2" t="s">
        <v>38</v>
      </c>
      <c r="B38" s="4" t="s">
        <v>8</v>
      </c>
      <c r="C38" s="4" t="s">
        <v>8</v>
      </c>
      <c r="D38" s="4">
        <v>191</v>
      </c>
      <c r="E38" s="4">
        <v>227</v>
      </c>
      <c r="F38" s="4">
        <f t="shared" si="3"/>
        <v>418</v>
      </c>
    </row>
    <row r="39" spans="1:6" x14ac:dyDescent="0.25">
      <c r="A39" s="2" t="s">
        <v>39</v>
      </c>
      <c r="B39" s="4" t="s">
        <v>8</v>
      </c>
      <c r="C39" s="4" t="s">
        <v>8</v>
      </c>
      <c r="D39" s="4">
        <v>34</v>
      </c>
      <c r="E39" s="4">
        <v>4</v>
      </c>
      <c r="F39" s="4">
        <f t="shared" si="3"/>
        <v>38</v>
      </c>
    </row>
    <row r="40" spans="1:6" x14ac:dyDescent="0.25">
      <c r="A40" s="2" t="s">
        <v>40</v>
      </c>
      <c r="B40" s="4" t="s">
        <v>8</v>
      </c>
      <c r="C40" s="4" t="s">
        <v>8</v>
      </c>
      <c r="D40" s="4">
        <v>1</v>
      </c>
      <c r="E40" s="4" t="s">
        <v>8</v>
      </c>
      <c r="F40" s="4">
        <f t="shared" si="3"/>
        <v>1</v>
      </c>
    </row>
    <row r="41" spans="1:6" x14ac:dyDescent="0.25">
      <c r="A41" s="3" t="s">
        <v>11</v>
      </c>
      <c r="B41" s="4">
        <f>B16</f>
        <v>64</v>
      </c>
      <c r="C41" s="4">
        <f>C16</f>
        <v>102</v>
      </c>
      <c r="D41" s="4">
        <f>D16</f>
        <v>1712</v>
      </c>
      <c r="E41" s="4">
        <f>E16</f>
        <v>1926</v>
      </c>
      <c r="F41" s="4">
        <f>F16</f>
        <v>3804</v>
      </c>
    </row>
    <row r="43" spans="1:6" x14ac:dyDescent="0.25">
      <c r="A43" t="s">
        <v>41</v>
      </c>
    </row>
    <row r="44" spans="1:6" x14ac:dyDescent="0.25">
      <c r="A44" s="11" t="s">
        <v>42</v>
      </c>
      <c r="B44" s="13" t="s">
        <v>3</v>
      </c>
      <c r="C44" s="14"/>
      <c r="D44" s="13" t="s">
        <v>4</v>
      </c>
      <c r="E44" s="14"/>
      <c r="F44" s="15" t="s">
        <v>5</v>
      </c>
    </row>
    <row r="45" spans="1:6" x14ac:dyDescent="0.25">
      <c r="A45" s="12"/>
      <c r="B45" s="3" t="s">
        <v>6</v>
      </c>
      <c r="C45" s="5" t="s">
        <v>7</v>
      </c>
      <c r="D45" s="5" t="s">
        <v>6</v>
      </c>
      <c r="E45" s="5" t="s">
        <v>7</v>
      </c>
      <c r="F45" s="16"/>
    </row>
    <row r="46" spans="1:6" x14ac:dyDescent="0.25">
      <c r="A46" s="2" t="s">
        <v>43</v>
      </c>
      <c r="B46" s="4">
        <v>8</v>
      </c>
      <c r="C46" s="4">
        <v>19</v>
      </c>
      <c r="D46" s="4">
        <v>5</v>
      </c>
      <c r="E46" s="4">
        <v>9</v>
      </c>
      <c r="F46" s="4">
        <f t="shared" ref="F46:F53" si="4">SUM(B46:E46)</f>
        <v>41</v>
      </c>
    </row>
    <row r="47" spans="1:6" x14ac:dyDescent="0.25">
      <c r="A47" s="2" t="s">
        <v>44</v>
      </c>
      <c r="B47" s="4">
        <v>30</v>
      </c>
      <c r="C47" s="4">
        <v>58</v>
      </c>
      <c r="D47" s="4">
        <v>44</v>
      </c>
      <c r="E47" s="4">
        <v>73</v>
      </c>
      <c r="F47" s="4">
        <f t="shared" si="4"/>
        <v>205</v>
      </c>
    </row>
    <row r="48" spans="1:6" x14ac:dyDescent="0.25">
      <c r="A48" s="2" t="s">
        <v>45</v>
      </c>
      <c r="B48" s="4">
        <v>24</v>
      </c>
      <c r="C48" s="4">
        <v>25</v>
      </c>
      <c r="D48" s="4">
        <v>99</v>
      </c>
      <c r="E48" s="4">
        <v>219</v>
      </c>
      <c r="F48" s="4">
        <f t="shared" si="4"/>
        <v>367</v>
      </c>
    </row>
    <row r="49" spans="1:6" x14ac:dyDescent="0.25">
      <c r="A49" s="2" t="s">
        <v>46</v>
      </c>
      <c r="B49" s="4">
        <v>2</v>
      </c>
      <c r="C49" s="4" t="s">
        <v>8</v>
      </c>
      <c r="D49" s="4">
        <v>241</v>
      </c>
      <c r="E49" s="4">
        <v>311</v>
      </c>
      <c r="F49" s="4">
        <f t="shared" si="4"/>
        <v>554</v>
      </c>
    </row>
    <row r="50" spans="1:6" x14ac:dyDescent="0.25">
      <c r="A50" s="2" t="s">
        <v>47</v>
      </c>
      <c r="B50" s="4" t="s">
        <v>8</v>
      </c>
      <c r="C50" s="4" t="s">
        <v>8</v>
      </c>
      <c r="D50" s="4">
        <v>306</v>
      </c>
      <c r="E50" s="4">
        <v>375</v>
      </c>
      <c r="F50" s="4">
        <f t="shared" si="4"/>
        <v>681</v>
      </c>
    </row>
    <row r="51" spans="1:6" x14ac:dyDescent="0.25">
      <c r="A51" s="2" t="s">
        <v>48</v>
      </c>
      <c r="B51" s="4" t="s">
        <v>8</v>
      </c>
      <c r="C51" s="4" t="s">
        <v>8</v>
      </c>
      <c r="D51" s="4">
        <v>323</v>
      </c>
      <c r="E51" s="4">
        <v>302</v>
      </c>
      <c r="F51" s="4">
        <f t="shared" si="4"/>
        <v>625</v>
      </c>
    </row>
    <row r="52" spans="1:6" x14ac:dyDescent="0.25">
      <c r="A52" s="2" t="s">
        <v>49</v>
      </c>
      <c r="B52" s="4" t="s">
        <v>8</v>
      </c>
      <c r="C52" s="4" t="s">
        <v>8</v>
      </c>
      <c r="D52" s="4">
        <v>461</v>
      </c>
      <c r="E52" s="4">
        <v>450</v>
      </c>
      <c r="F52" s="4">
        <f t="shared" si="4"/>
        <v>911</v>
      </c>
    </row>
    <row r="53" spans="1:6" x14ac:dyDescent="0.25">
      <c r="A53" s="2" t="s">
        <v>50</v>
      </c>
      <c r="B53" s="4" t="s">
        <v>8</v>
      </c>
      <c r="C53" s="4" t="s">
        <v>8</v>
      </c>
      <c r="D53" s="4">
        <v>209</v>
      </c>
      <c r="E53" s="4">
        <v>147</v>
      </c>
      <c r="F53" s="4">
        <f t="shared" si="4"/>
        <v>356</v>
      </c>
    </row>
    <row r="54" spans="1:6" x14ac:dyDescent="0.25">
      <c r="A54" s="2" t="s">
        <v>51</v>
      </c>
      <c r="B54" s="4" t="s">
        <v>8</v>
      </c>
      <c r="C54" s="4" t="s">
        <v>8</v>
      </c>
      <c r="D54" s="4">
        <v>24</v>
      </c>
      <c r="E54" s="4">
        <v>40</v>
      </c>
      <c r="F54" s="4">
        <f>SUM(B54:E54)</f>
        <v>64</v>
      </c>
    </row>
    <row r="55" spans="1:6" x14ac:dyDescent="0.25">
      <c r="A55" s="2" t="s">
        <v>52</v>
      </c>
      <c r="B55" s="4" t="s">
        <v>8</v>
      </c>
      <c r="C55" s="4" t="s">
        <v>8</v>
      </c>
      <c r="D55" s="4" t="s">
        <v>8</v>
      </c>
      <c r="E55" s="4" t="s">
        <v>8</v>
      </c>
      <c r="F55" s="4">
        <f>SUM(B55:E55)</f>
        <v>0</v>
      </c>
    </row>
    <row r="56" spans="1:6" x14ac:dyDescent="0.25">
      <c r="A56" s="5" t="s">
        <v>11</v>
      </c>
      <c r="B56" s="4">
        <f>B16</f>
        <v>64</v>
      </c>
      <c r="C56" s="4">
        <f>C16</f>
        <v>102</v>
      </c>
      <c r="D56" s="4">
        <f>D16</f>
        <v>1712</v>
      </c>
      <c r="E56" s="4">
        <f>E16</f>
        <v>1926</v>
      </c>
      <c r="F56" s="4">
        <f>F16</f>
        <v>3804</v>
      </c>
    </row>
    <row r="58" spans="1:6" x14ac:dyDescent="0.25">
      <c r="A58" t="s">
        <v>53</v>
      </c>
    </row>
    <row r="59" spans="1:6" x14ac:dyDescent="0.25">
      <c r="A59" s="10" t="s">
        <v>1</v>
      </c>
      <c r="B59" s="10" t="s">
        <v>55</v>
      </c>
      <c r="C59" s="10" t="s">
        <v>54</v>
      </c>
      <c r="D59" s="10" t="s">
        <v>5</v>
      </c>
      <c r="E59" s="8"/>
      <c r="F59" s="8"/>
    </row>
    <row r="60" spans="1:6" x14ac:dyDescent="0.25">
      <c r="A60" s="10"/>
      <c r="B60" s="10"/>
      <c r="C60" s="10"/>
      <c r="D60" s="10"/>
      <c r="E60" s="7"/>
      <c r="F60" s="8"/>
    </row>
    <row r="61" spans="1:6" x14ac:dyDescent="0.25">
      <c r="A61" s="2" t="s">
        <v>12</v>
      </c>
      <c r="B61" s="4" t="s">
        <v>8</v>
      </c>
      <c r="C61" s="9">
        <v>1</v>
      </c>
      <c r="D61" s="9">
        <f>SUM(B61:C61)</f>
        <v>1</v>
      </c>
    </row>
    <row r="62" spans="1:6" x14ac:dyDescent="0.25">
      <c r="A62" s="2" t="s">
        <v>13</v>
      </c>
      <c r="B62" s="4">
        <v>32</v>
      </c>
      <c r="C62" s="9" t="s">
        <v>8</v>
      </c>
      <c r="D62" s="9">
        <f t="shared" ref="D62:D66" si="5">SUM(B62:C62)</f>
        <v>32</v>
      </c>
    </row>
    <row r="63" spans="1:6" x14ac:dyDescent="0.25">
      <c r="A63" s="2" t="s">
        <v>14</v>
      </c>
      <c r="B63" s="4">
        <v>59</v>
      </c>
      <c r="C63" s="9">
        <v>1</v>
      </c>
      <c r="D63" s="9">
        <f t="shared" si="5"/>
        <v>60</v>
      </c>
    </row>
    <row r="64" spans="1:6" x14ac:dyDescent="0.25">
      <c r="A64" s="2" t="s">
        <v>15</v>
      </c>
      <c r="B64" s="4">
        <v>96</v>
      </c>
      <c r="C64" s="9">
        <v>3</v>
      </c>
      <c r="D64" s="9">
        <f t="shared" si="5"/>
        <v>99</v>
      </c>
    </row>
    <row r="65" spans="1:6" x14ac:dyDescent="0.25">
      <c r="A65" s="2" t="s">
        <v>16</v>
      </c>
      <c r="B65" s="4">
        <v>174</v>
      </c>
      <c r="C65" s="9">
        <v>14</v>
      </c>
      <c r="D65" s="9">
        <f t="shared" si="5"/>
        <v>188</v>
      </c>
    </row>
    <row r="66" spans="1:6" x14ac:dyDescent="0.25">
      <c r="A66" s="2" t="s">
        <v>17</v>
      </c>
      <c r="B66" s="4">
        <v>77</v>
      </c>
      <c r="C66" s="9">
        <v>15</v>
      </c>
      <c r="D66" s="9">
        <f t="shared" si="5"/>
        <v>92</v>
      </c>
    </row>
    <row r="67" spans="1:6" x14ac:dyDescent="0.25">
      <c r="A67" s="3" t="s">
        <v>11</v>
      </c>
      <c r="B67" s="4">
        <f>SUM(B61:B66)</f>
        <v>438</v>
      </c>
      <c r="C67" s="4">
        <f t="shared" ref="C67:D67" si="6">SUM(C61:C66)</f>
        <v>34</v>
      </c>
      <c r="D67" s="4">
        <f t="shared" si="6"/>
        <v>472</v>
      </c>
    </row>
    <row r="69" spans="1:6" x14ac:dyDescent="0.25">
      <c r="A69" t="s">
        <v>56</v>
      </c>
    </row>
    <row r="70" spans="1:6" x14ac:dyDescent="0.25">
      <c r="A70" s="11" t="s">
        <v>42</v>
      </c>
      <c r="B70" s="13" t="s">
        <v>3</v>
      </c>
      <c r="C70" s="14"/>
      <c r="D70" s="13" t="s">
        <v>4</v>
      </c>
      <c r="E70" s="14"/>
      <c r="F70" s="15" t="s">
        <v>5</v>
      </c>
    </row>
    <row r="71" spans="1:6" x14ac:dyDescent="0.25">
      <c r="A71" s="12"/>
      <c r="B71" s="3" t="s">
        <v>6</v>
      </c>
      <c r="C71" s="5" t="s">
        <v>7</v>
      </c>
      <c r="D71" s="5" t="s">
        <v>6</v>
      </c>
      <c r="E71" s="5" t="s">
        <v>7</v>
      </c>
      <c r="F71" s="16"/>
    </row>
    <row r="72" spans="1:6" x14ac:dyDescent="0.25">
      <c r="A72" s="2" t="s">
        <v>57</v>
      </c>
      <c r="B72" s="4">
        <v>62</v>
      </c>
      <c r="C72" s="4">
        <v>99</v>
      </c>
      <c r="D72" s="4">
        <v>1677</v>
      </c>
      <c r="E72" s="4">
        <v>1877</v>
      </c>
      <c r="F72" s="4">
        <f>SUM(B72:E72)</f>
        <v>3715</v>
      </c>
    </row>
    <row r="73" spans="1:6" x14ac:dyDescent="0.25">
      <c r="A73" s="2" t="s">
        <v>58</v>
      </c>
      <c r="B73" s="4">
        <v>1</v>
      </c>
      <c r="C73" s="4">
        <v>2</v>
      </c>
      <c r="D73" s="4">
        <v>18</v>
      </c>
      <c r="E73" s="4">
        <v>32</v>
      </c>
      <c r="F73" s="4">
        <f t="shared" ref="F73:F75" si="7">SUM(B73:E73)</f>
        <v>53</v>
      </c>
    </row>
    <row r="74" spans="1:6" x14ac:dyDescent="0.25">
      <c r="A74" s="2" t="s">
        <v>59</v>
      </c>
      <c r="B74" s="4" t="s">
        <v>8</v>
      </c>
      <c r="C74" s="4" t="s">
        <v>8</v>
      </c>
      <c r="D74" s="4">
        <v>12</v>
      </c>
      <c r="E74" s="4">
        <v>13</v>
      </c>
      <c r="F74" s="4">
        <f t="shared" si="7"/>
        <v>25</v>
      </c>
    </row>
    <row r="75" spans="1:6" x14ac:dyDescent="0.25">
      <c r="A75" s="2" t="s">
        <v>60</v>
      </c>
      <c r="B75" s="4">
        <v>1</v>
      </c>
      <c r="C75" s="4">
        <v>1</v>
      </c>
      <c r="D75" s="4">
        <v>5</v>
      </c>
      <c r="E75" s="4">
        <v>4</v>
      </c>
      <c r="F75" s="4">
        <f t="shared" si="7"/>
        <v>11</v>
      </c>
    </row>
    <row r="76" spans="1:6" x14ac:dyDescent="0.25">
      <c r="A76" s="2" t="s">
        <v>61</v>
      </c>
      <c r="B76" s="4" t="s">
        <v>8</v>
      </c>
      <c r="C76" s="4" t="s">
        <v>8</v>
      </c>
      <c r="D76" s="4" t="s">
        <v>8</v>
      </c>
      <c r="E76" s="4" t="s">
        <v>8</v>
      </c>
      <c r="F76" s="4" t="s">
        <v>8</v>
      </c>
    </row>
    <row r="77" spans="1:6" x14ac:dyDescent="0.25">
      <c r="A77" s="3" t="s">
        <v>11</v>
      </c>
      <c r="B77" s="4">
        <f>B16</f>
        <v>64</v>
      </c>
      <c r="C77" s="4">
        <f>C16</f>
        <v>102</v>
      </c>
      <c r="D77" s="4">
        <f>D16</f>
        <v>1712</v>
      </c>
      <c r="E77" s="4">
        <f>E16</f>
        <v>1926</v>
      </c>
      <c r="F77" s="4">
        <f>F16</f>
        <v>3804</v>
      </c>
    </row>
    <row r="79" spans="1:6" x14ac:dyDescent="0.25">
      <c r="A79" t="s">
        <v>62</v>
      </c>
    </row>
    <row r="80" spans="1:6" x14ac:dyDescent="0.25">
      <c r="A80" s="11" t="s">
        <v>63</v>
      </c>
      <c r="B80" s="13" t="s">
        <v>3</v>
      </c>
      <c r="C80" s="14"/>
      <c r="D80" s="13" t="s">
        <v>4</v>
      </c>
      <c r="E80" s="14"/>
      <c r="F80" s="15" t="s">
        <v>5</v>
      </c>
    </row>
    <row r="81" spans="1:6" x14ac:dyDescent="0.25">
      <c r="A81" s="12"/>
      <c r="B81" s="3" t="s">
        <v>6</v>
      </c>
      <c r="C81" s="5" t="s">
        <v>7</v>
      </c>
      <c r="D81" s="5" t="s">
        <v>6</v>
      </c>
      <c r="E81" s="5" t="s">
        <v>7</v>
      </c>
      <c r="F81" s="16"/>
    </row>
    <row r="82" spans="1:6" x14ac:dyDescent="0.25">
      <c r="A82" s="2" t="s">
        <v>64</v>
      </c>
      <c r="B82" s="4"/>
      <c r="C82" s="4"/>
      <c r="D82" s="4">
        <v>8</v>
      </c>
      <c r="E82" s="4"/>
      <c r="F82" s="4">
        <f>SUM(B82:E82)</f>
        <v>8</v>
      </c>
    </row>
    <row r="83" spans="1:6" x14ac:dyDescent="0.25">
      <c r="A83" s="2" t="s">
        <v>65</v>
      </c>
      <c r="B83" s="4"/>
      <c r="C83" s="4"/>
      <c r="D83" s="4">
        <v>6</v>
      </c>
      <c r="E83" s="4">
        <v>2</v>
      </c>
      <c r="F83" s="4">
        <f t="shared" ref="F83:F97" si="8">SUM(B83:E83)</f>
        <v>8</v>
      </c>
    </row>
    <row r="84" spans="1:6" x14ac:dyDescent="0.25">
      <c r="A84" s="2" t="s">
        <v>66</v>
      </c>
      <c r="B84" s="4"/>
      <c r="C84" s="4"/>
      <c r="D84" s="4"/>
      <c r="E84" s="4"/>
      <c r="F84" s="4">
        <f t="shared" si="8"/>
        <v>0</v>
      </c>
    </row>
    <row r="85" spans="1:6" x14ac:dyDescent="0.25">
      <c r="A85" s="2" t="s">
        <v>67</v>
      </c>
      <c r="B85" s="4"/>
      <c r="C85" s="4"/>
      <c r="D85" s="4">
        <v>245</v>
      </c>
      <c r="E85" s="4">
        <v>152</v>
      </c>
      <c r="F85" s="4">
        <f t="shared" si="8"/>
        <v>397</v>
      </c>
    </row>
    <row r="86" spans="1:6" x14ac:dyDescent="0.25">
      <c r="A86" s="2" t="s">
        <v>68</v>
      </c>
      <c r="B86" s="4"/>
      <c r="C86" s="4"/>
      <c r="D86" s="4">
        <v>34</v>
      </c>
      <c r="E86" s="4">
        <v>20</v>
      </c>
      <c r="F86" s="4">
        <f t="shared" si="8"/>
        <v>54</v>
      </c>
    </row>
    <row r="87" spans="1:6" x14ac:dyDescent="0.25">
      <c r="A87" s="2" t="s">
        <v>79</v>
      </c>
      <c r="B87" s="4"/>
      <c r="C87" s="4"/>
      <c r="D87" s="4"/>
      <c r="E87" s="4"/>
      <c r="F87" s="4">
        <f t="shared" si="8"/>
        <v>0</v>
      </c>
    </row>
    <row r="88" spans="1:6" x14ac:dyDescent="0.25">
      <c r="A88" s="2" t="s">
        <v>69</v>
      </c>
      <c r="B88" s="4"/>
      <c r="C88" s="4"/>
      <c r="D88" s="4"/>
      <c r="E88" s="4"/>
      <c r="F88" s="4">
        <f t="shared" si="8"/>
        <v>0</v>
      </c>
    </row>
    <row r="89" spans="1:6" x14ac:dyDescent="0.25">
      <c r="A89" s="2" t="s">
        <v>70</v>
      </c>
      <c r="B89" s="4"/>
      <c r="C89" s="4"/>
      <c r="D89" s="4">
        <v>4</v>
      </c>
      <c r="E89" s="4">
        <v>7</v>
      </c>
      <c r="F89" s="4">
        <f t="shared" si="8"/>
        <v>11</v>
      </c>
    </row>
    <row r="90" spans="1:6" x14ac:dyDescent="0.25">
      <c r="A90" s="2" t="s">
        <v>71</v>
      </c>
      <c r="B90" s="4"/>
      <c r="C90" s="4"/>
      <c r="D90" s="4">
        <v>49</v>
      </c>
      <c r="E90" s="4">
        <v>79</v>
      </c>
      <c r="F90" s="4">
        <f t="shared" si="8"/>
        <v>128</v>
      </c>
    </row>
    <row r="91" spans="1:6" x14ac:dyDescent="0.25">
      <c r="A91" s="2" t="s">
        <v>72</v>
      </c>
      <c r="B91" s="4">
        <v>19</v>
      </c>
      <c r="C91" s="4">
        <v>29</v>
      </c>
      <c r="D91" s="4">
        <v>83</v>
      </c>
      <c r="E91" s="4">
        <v>242</v>
      </c>
      <c r="F91" s="4">
        <f t="shared" si="8"/>
        <v>373</v>
      </c>
    </row>
    <row r="92" spans="1:6" x14ac:dyDescent="0.25">
      <c r="A92" s="2" t="s">
        <v>73</v>
      </c>
      <c r="B92" s="4">
        <v>1</v>
      </c>
      <c r="C92" s="4"/>
      <c r="D92" s="4">
        <v>13</v>
      </c>
      <c r="E92" s="4">
        <v>34</v>
      </c>
      <c r="F92" s="4">
        <f t="shared" si="8"/>
        <v>48</v>
      </c>
    </row>
    <row r="93" spans="1:6" x14ac:dyDescent="0.25">
      <c r="A93" s="2" t="s">
        <v>74</v>
      </c>
      <c r="B93" s="4">
        <v>44</v>
      </c>
      <c r="C93" s="4">
        <v>73</v>
      </c>
      <c r="D93" s="4">
        <v>1040</v>
      </c>
      <c r="E93" s="4">
        <v>1304</v>
      </c>
      <c r="F93" s="4">
        <f t="shared" si="8"/>
        <v>2461</v>
      </c>
    </row>
    <row r="94" spans="1:6" x14ac:dyDescent="0.25">
      <c r="A94" s="2" t="s">
        <v>75</v>
      </c>
      <c r="B94" s="4"/>
      <c r="C94" s="4"/>
      <c r="D94" s="4"/>
      <c r="E94" s="4"/>
      <c r="F94" s="4">
        <f t="shared" si="8"/>
        <v>0</v>
      </c>
    </row>
    <row r="95" spans="1:6" x14ac:dyDescent="0.25">
      <c r="A95" s="2" t="s">
        <v>76</v>
      </c>
      <c r="B95" s="4"/>
      <c r="C95" s="4"/>
      <c r="D95" s="4">
        <v>2</v>
      </c>
      <c r="E95" s="4">
        <v>6</v>
      </c>
      <c r="F95" s="4">
        <f t="shared" si="8"/>
        <v>8</v>
      </c>
    </row>
    <row r="96" spans="1:6" x14ac:dyDescent="0.25">
      <c r="A96" s="2" t="s">
        <v>77</v>
      </c>
      <c r="B96" s="4"/>
      <c r="C96" s="4"/>
      <c r="D96" s="4">
        <v>84</v>
      </c>
      <c r="E96" s="4">
        <v>224</v>
      </c>
      <c r="F96" s="4">
        <f t="shared" si="8"/>
        <v>308</v>
      </c>
    </row>
    <row r="97" spans="1:6" x14ac:dyDescent="0.25">
      <c r="A97" s="2" t="s">
        <v>78</v>
      </c>
      <c r="B97" s="4"/>
      <c r="C97" s="4"/>
      <c r="D97" s="4"/>
      <c r="E97" s="4"/>
      <c r="F97" s="4">
        <f t="shared" si="8"/>
        <v>0</v>
      </c>
    </row>
    <row r="98" spans="1:6" x14ac:dyDescent="0.25">
      <c r="A98" s="5" t="s">
        <v>11</v>
      </c>
      <c r="B98" s="4">
        <f>B77</f>
        <v>64</v>
      </c>
      <c r="C98" s="4">
        <f>C77</f>
        <v>102</v>
      </c>
      <c r="D98" s="4">
        <f>D77</f>
        <v>1712</v>
      </c>
      <c r="E98" s="4">
        <f>E77</f>
        <v>1926</v>
      </c>
      <c r="F98" s="4">
        <f>F77</f>
        <v>3804</v>
      </c>
    </row>
    <row r="100" spans="1:6" x14ac:dyDescent="0.25">
      <c r="A100" t="s">
        <v>80</v>
      </c>
    </row>
    <row r="101" spans="1:6" x14ac:dyDescent="0.25">
      <c r="A101" s="10" t="s">
        <v>81</v>
      </c>
      <c r="B101" s="10" t="s">
        <v>3</v>
      </c>
      <c r="C101" s="10" t="s">
        <v>4</v>
      </c>
      <c r="D101" s="10" t="s">
        <v>5</v>
      </c>
    </row>
    <row r="102" spans="1:6" x14ac:dyDescent="0.25">
      <c r="A102" s="10"/>
      <c r="B102" s="10"/>
      <c r="C102" s="10"/>
      <c r="D102" s="10"/>
    </row>
    <row r="103" spans="1:6" x14ac:dyDescent="0.25">
      <c r="A103" s="2" t="s">
        <v>82</v>
      </c>
      <c r="B103" s="4">
        <v>64</v>
      </c>
      <c r="C103" s="4">
        <v>1712</v>
      </c>
      <c r="D103" s="4">
        <v>1776</v>
      </c>
    </row>
    <row r="104" spans="1:6" x14ac:dyDescent="0.25">
      <c r="A104" s="2" t="s">
        <v>83</v>
      </c>
      <c r="B104" s="4">
        <v>102</v>
      </c>
      <c r="C104" s="4">
        <v>1926</v>
      </c>
      <c r="D104" s="4">
        <v>2028</v>
      </c>
    </row>
    <row r="105" spans="1:6" x14ac:dyDescent="0.25">
      <c r="A105" s="3" t="s">
        <v>11</v>
      </c>
      <c r="B105" s="4">
        <f>SUM(B103:B104)</f>
        <v>166</v>
      </c>
      <c r="C105" s="4">
        <f t="shared" ref="C105:D105" si="9">SUM(C103:C104)</f>
        <v>3638</v>
      </c>
      <c r="D105" s="4">
        <f t="shared" si="9"/>
        <v>3804</v>
      </c>
    </row>
  </sheetData>
  <mergeCells count="28">
    <mergeCell ref="A4:A5"/>
    <mergeCell ref="B4:C4"/>
    <mergeCell ref="D4:E4"/>
    <mergeCell ref="F4:F5"/>
    <mergeCell ref="A19:A20"/>
    <mergeCell ref="B19:C19"/>
    <mergeCell ref="D19:E19"/>
    <mergeCell ref="F19:F20"/>
    <mergeCell ref="A44:A45"/>
    <mergeCell ref="B44:C44"/>
    <mergeCell ref="D44:E44"/>
    <mergeCell ref="F44:F45"/>
    <mergeCell ref="A59:A60"/>
    <mergeCell ref="B59:B60"/>
    <mergeCell ref="C59:C60"/>
    <mergeCell ref="D59:D60"/>
    <mergeCell ref="F70:F71"/>
    <mergeCell ref="A80:A81"/>
    <mergeCell ref="B80:C80"/>
    <mergeCell ref="D80:E80"/>
    <mergeCell ref="F80:F81"/>
    <mergeCell ref="A101:A102"/>
    <mergeCell ref="B101:B102"/>
    <mergeCell ref="C101:C102"/>
    <mergeCell ref="D101:D102"/>
    <mergeCell ref="A70:A71"/>
    <mergeCell ref="B70:C70"/>
    <mergeCell ref="D70:E7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DA724-32A2-4E73-8D02-D90FD0202EF9}">
  <dimension ref="A1:F105"/>
  <sheetViews>
    <sheetView zoomScale="85" zoomScaleNormal="85" workbookViewId="0">
      <selection activeCell="G7" sqref="G7"/>
    </sheetView>
  </sheetViews>
  <sheetFormatPr defaultRowHeight="15" x14ac:dyDescent="0.25"/>
  <cols>
    <col min="1" max="1" width="22.42578125" customWidth="1"/>
    <col min="2" max="2" width="9.140625" style="1"/>
  </cols>
  <sheetData>
    <row r="1" spans="1:6" x14ac:dyDescent="0.25">
      <c r="A1" t="s">
        <v>86</v>
      </c>
    </row>
    <row r="3" spans="1:6" x14ac:dyDescent="0.25">
      <c r="A3" t="s">
        <v>0</v>
      </c>
    </row>
    <row r="4" spans="1:6" x14ac:dyDescent="0.25">
      <c r="A4" s="15" t="s">
        <v>1</v>
      </c>
      <c r="B4" s="13" t="s">
        <v>3</v>
      </c>
      <c r="C4" s="14"/>
      <c r="D4" s="13" t="s">
        <v>4</v>
      </c>
      <c r="E4" s="14"/>
      <c r="F4" s="15" t="s">
        <v>5</v>
      </c>
    </row>
    <row r="5" spans="1:6" x14ac:dyDescent="0.25">
      <c r="A5" s="16"/>
      <c r="B5" s="6" t="s">
        <v>6</v>
      </c>
      <c r="C5" s="6" t="s">
        <v>7</v>
      </c>
      <c r="D5" s="6" t="s">
        <v>6</v>
      </c>
      <c r="E5" s="6" t="s">
        <v>7</v>
      </c>
      <c r="F5" s="16"/>
    </row>
    <row r="6" spans="1:6" x14ac:dyDescent="0.25">
      <c r="A6" s="2" t="s">
        <v>2</v>
      </c>
      <c r="B6" s="4" t="s">
        <v>8</v>
      </c>
      <c r="C6" s="4" t="s">
        <v>8</v>
      </c>
      <c r="D6" s="4" t="s">
        <v>8</v>
      </c>
      <c r="E6" s="4" t="s">
        <v>8</v>
      </c>
      <c r="F6" s="4">
        <f>SUM(B6:E6)</f>
        <v>0</v>
      </c>
    </row>
    <row r="7" spans="1:6" x14ac:dyDescent="0.25">
      <c r="A7" s="2" t="s">
        <v>12</v>
      </c>
      <c r="B7" s="4" t="s">
        <v>8</v>
      </c>
      <c r="C7" s="4" t="s">
        <v>8</v>
      </c>
      <c r="D7" s="4">
        <v>1</v>
      </c>
      <c r="E7" s="4" t="s">
        <v>8</v>
      </c>
      <c r="F7" s="4">
        <f>SUM(B7:E7)</f>
        <v>1</v>
      </c>
    </row>
    <row r="8" spans="1:6" x14ac:dyDescent="0.25">
      <c r="A8" s="2" t="s">
        <v>13</v>
      </c>
      <c r="B8" s="4" t="s">
        <v>8</v>
      </c>
      <c r="C8" s="4" t="s">
        <v>8</v>
      </c>
      <c r="D8" s="4">
        <v>31</v>
      </c>
      <c r="E8" s="4">
        <v>1</v>
      </c>
      <c r="F8" s="4">
        <f t="shared" ref="F8:F16" si="0">SUM(B8:E8)</f>
        <v>32</v>
      </c>
    </row>
    <row r="9" spans="1:6" x14ac:dyDescent="0.25">
      <c r="A9" s="2" t="s">
        <v>14</v>
      </c>
      <c r="B9" s="4" t="s">
        <v>8</v>
      </c>
      <c r="C9" s="4" t="s">
        <v>8</v>
      </c>
      <c r="D9" s="4">
        <v>48</v>
      </c>
      <c r="E9" s="4">
        <v>12</v>
      </c>
      <c r="F9" s="4">
        <f t="shared" si="0"/>
        <v>60</v>
      </c>
    </row>
    <row r="10" spans="1:6" x14ac:dyDescent="0.25">
      <c r="A10" s="2" t="s">
        <v>15</v>
      </c>
      <c r="B10" s="4" t="s">
        <v>8</v>
      </c>
      <c r="C10" s="4" t="s">
        <v>8</v>
      </c>
      <c r="D10" s="4">
        <v>85</v>
      </c>
      <c r="E10" s="4">
        <v>17</v>
      </c>
      <c r="F10" s="4">
        <f t="shared" si="0"/>
        <v>102</v>
      </c>
    </row>
    <row r="11" spans="1:6" x14ac:dyDescent="0.25">
      <c r="A11" s="2" t="s">
        <v>16</v>
      </c>
      <c r="B11" s="4" t="s">
        <v>8</v>
      </c>
      <c r="C11" s="4" t="s">
        <v>8</v>
      </c>
      <c r="D11" s="4">
        <v>125</v>
      </c>
      <c r="E11" s="4">
        <v>53</v>
      </c>
      <c r="F11" s="4">
        <f t="shared" si="0"/>
        <v>178</v>
      </c>
    </row>
    <row r="12" spans="1:6" x14ac:dyDescent="0.25">
      <c r="A12" s="2" t="s">
        <v>17</v>
      </c>
      <c r="B12" s="4" t="s">
        <v>8</v>
      </c>
      <c r="C12" s="4" t="s">
        <v>8</v>
      </c>
      <c r="D12" s="4">
        <v>53</v>
      </c>
      <c r="E12" s="4">
        <v>31</v>
      </c>
      <c r="F12" s="4">
        <f t="shared" si="0"/>
        <v>84</v>
      </c>
    </row>
    <row r="13" spans="1:6" x14ac:dyDescent="0.25">
      <c r="A13" s="2" t="s">
        <v>18</v>
      </c>
      <c r="B13" s="4" t="s">
        <v>8</v>
      </c>
      <c r="C13" s="4" t="s">
        <v>8</v>
      </c>
      <c r="D13" s="4" t="s">
        <v>8</v>
      </c>
      <c r="E13" s="4" t="s">
        <v>8</v>
      </c>
      <c r="F13" s="4">
        <f t="shared" si="0"/>
        <v>0</v>
      </c>
    </row>
    <row r="14" spans="1:6" x14ac:dyDescent="0.25">
      <c r="A14" s="2" t="s">
        <v>9</v>
      </c>
      <c r="B14" s="4">
        <v>18</v>
      </c>
      <c r="C14" s="2">
        <v>24</v>
      </c>
      <c r="D14" s="2">
        <v>1057</v>
      </c>
      <c r="E14" s="2">
        <v>1630</v>
      </c>
      <c r="F14" s="4">
        <f t="shared" si="0"/>
        <v>2729</v>
      </c>
    </row>
    <row r="15" spans="1:6" x14ac:dyDescent="0.25">
      <c r="A15" s="2" t="s">
        <v>10</v>
      </c>
      <c r="B15" s="4">
        <v>57</v>
      </c>
      <c r="C15" s="2">
        <v>55</v>
      </c>
      <c r="D15" s="2">
        <v>303</v>
      </c>
      <c r="E15" s="2">
        <v>224</v>
      </c>
      <c r="F15" s="4">
        <f t="shared" si="0"/>
        <v>639</v>
      </c>
    </row>
    <row r="16" spans="1:6" x14ac:dyDescent="0.25">
      <c r="A16" s="5" t="s">
        <v>11</v>
      </c>
      <c r="B16" s="4">
        <f>SUM(B6:B15)</f>
        <v>75</v>
      </c>
      <c r="C16" s="4">
        <f t="shared" ref="C16:E16" si="1">SUM(C6:C15)</f>
        <v>79</v>
      </c>
      <c r="D16" s="4">
        <f t="shared" si="1"/>
        <v>1703</v>
      </c>
      <c r="E16" s="4">
        <f t="shared" si="1"/>
        <v>1968</v>
      </c>
      <c r="F16" s="4">
        <f t="shared" si="0"/>
        <v>3825</v>
      </c>
    </row>
    <row r="18" spans="1:6" x14ac:dyDescent="0.25">
      <c r="A18" t="s">
        <v>19</v>
      </c>
    </row>
    <row r="19" spans="1:6" x14ac:dyDescent="0.25">
      <c r="A19" s="11" t="s">
        <v>20</v>
      </c>
      <c r="B19" s="13" t="s">
        <v>3</v>
      </c>
      <c r="C19" s="14"/>
      <c r="D19" s="13" t="s">
        <v>4</v>
      </c>
      <c r="E19" s="14"/>
      <c r="F19" s="15" t="s">
        <v>5</v>
      </c>
    </row>
    <row r="20" spans="1:6" x14ac:dyDescent="0.25">
      <c r="A20" s="12"/>
      <c r="B20" s="3" t="s">
        <v>6</v>
      </c>
      <c r="C20" s="5" t="s">
        <v>7</v>
      </c>
      <c r="D20" s="5" t="s">
        <v>6</v>
      </c>
      <c r="E20" s="5" t="s">
        <v>7</v>
      </c>
      <c r="F20" s="16"/>
    </row>
    <row r="21" spans="1:6" x14ac:dyDescent="0.25">
      <c r="A21" s="2" t="s">
        <v>21</v>
      </c>
      <c r="B21" s="4">
        <v>0</v>
      </c>
      <c r="C21" s="2">
        <v>0</v>
      </c>
      <c r="D21" s="2">
        <v>6</v>
      </c>
      <c r="E21" s="2">
        <v>1</v>
      </c>
      <c r="F21" s="4">
        <f t="shared" ref="F21:F30" si="2">SUM(B21:E21)</f>
        <v>7</v>
      </c>
    </row>
    <row r="22" spans="1:6" x14ac:dyDescent="0.25">
      <c r="A22" s="2" t="s">
        <v>22</v>
      </c>
      <c r="B22" s="4" t="s">
        <v>8</v>
      </c>
      <c r="C22" s="4" t="s">
        <v>8</v>
      </c>
      <c r="D22" s="4" t="s">
        <v>8</v>
      </c>
      <c r="E22" s="4" t="s">
        <v>8</v>
      </c>
      <c r="F22" s="4">
        <f t="shared" si="2"/>
        <v>0</v>
      </c>
    </row>
    <row r="23" spans="1:6" x14ac:dyDescent="0.25">
      <c r="A23" s="2" t="s">
        <v>23</v>
      </c>
      <c r="B23" s="4" t="s">
        <v>8</v>
      </c>
      <c r="C23" s="4" t="s">
        <v>8</v>
      </c>
      <c r="D23" s="4">
        <v>3</v>
      </c>
      <c r="E23" s="4" t="s">
        <v>8</v>
      </c>
      <c r="F23" s="4">
        <f t="shared" si="2"/>
        <v>3</v>
      </c>
    </row>
    <row r="24" spans="1:6" x14ac:dyDescent="0.25">
      <c r="A24" s="2" t="s">
        <v>24</v>
      </c>
      <c r="B24" s="4" t="s">
        <v>8</v>
      </c>
      <c r="C24" s="4" t="s">
        <v>8</v>
      </c>
      <c r="D24" s="4" t="s">
        <v>8</v>
      </c>
      <c r="E24" s="4">
        <v>1</v>
      </c>
      <c r="F24" s="4">
        <f t="shared" si="2"/>
        <v>1</v>
      </c>
    </row>
    <row r="25" spans="1:6" x14ac:dyDescent="0.25">
      <c r="A25" s="2" t="s">
        <v>25</v>
      </c>
      <c r="B25" s="4" t="s">
        <v>8</v>
      </c>
      <c r="C25" s="4" t="s">
        <v>8</v>
      </c>
      <c r="D25" s="4">
        <v>3</v>
      </c>
      <c r="E25" s="4" t="s">
        <v>8</v>
      </c>
      <c r="F25" s="4">
        <f t="shared" si="2"/>
        <v>3</v>
      </c>
    </row>
    <row r="26" spans="1:6" x14ac:dyDescent="0.25">
      <c r="A26" s="2" t="s">
        <v>26</v>
      </c>
      <c r="B26" s="4">
        <v>14</v>
      </c>
      <c r="C26" s="4">
        <v>11</v>
      </c>
      <c r="D26" s="4">
        <v>188</v>
      </c>
      <c r="E26" s="4">
        <v>128</v>
      </c>
      <c r="F26" s="4">
        <f t="shared" si="2"/>
        <v>341</v>
      </c>
    </row>
    <row r="27" spans="1:6" x14ac:dyDescent="0.25">
      <c r="A27" s="2" t="s">
        <v>27</v>
      </c>
      <c r="B27" s="4" t="s">
        <v>8</v>
      </c>
      <c r="C27" s="4" t="s">
        <v>8</v>
      </c>
      <c r="D27" s="4">
        <v>14</v>
      </c>
      <c r="E27" s="4">
        <v>6</v>
      </c>
      <c r="F27" s="4">
        <f t="shared" si="2"/>
        <v>20</v>
      </c>
    </row>
    <row r="28" spans="1:6" x14ac:dyDescent="0.25">
      <c r="A28" s="2" t="s">
        <v>28</v>
      </c>
      <c r="B28" s="4" t="s">
        <v>8</v>
      </c>
      <c r="C28" s="4" t="s">
        <v>8</v>
      </c>
      <c r="D28" s="4">
        <v>27</v>
      </c>
      <c r="E28" s="4">
        <v>21</v>
      </c>
      <c r="F28" s="4">
        <f t="shared" si="2"/>
        <v>48</v>
      </c>
    </row>
    <row r="29" spans="1:6" x14ac:dyDescent="0.25">
      <c r="A29" s="2" t="s">
        <v>29</v>
      </c>
      <c r="B29" s="4">
        <v>14</v>
      </c>
      <c r="C29" s="4">
        <v>11</v>
      </c>
      <c r="D29" s="4">
        <v>77</v>
      </c>
      <c r="E29" s="4">
        <v>53</v>
      </c>
      <c r="F29" s="4">
        <f t="shared" si="2"/>
        <v>155</v>
      </c>
    </row>
    <row r="30" spans="1:6" x14ac:dyDescent="0.25">
      <c r="A30" s="2" t="s">
        <v>30</v>
      </c>
      <c r="B30" s="4" t="s">
        <v>8</v>
      </c>
      <c r="C30" s="4" t="s">
        <v>8</v>
      </c>
      <c r="D30" s="4">
        <v>70</v>
      </c>
      <c r="E30" s="4">
        <v>48</v>
      </c>
      <c r="F30" s="4">
        <f t="shared" si="2"/>
        <v>118</v>
      </c>
    </row>
    <row r="31" spans="1:6" x14ac:dyDescent="0.25">
      <c r="A31" s="2" t="s">
        <v>31</v>
      </c>
      <c r="B31" s="4">
        <v>61</v>
      </c>
      <c r="C31" s="4">
        <v>68</v>
      </c>
      <c r="D31" s="2">
        <v>1008</v>
      </c>
      <c r="E31" s="4">
        <v>1336</v>
      </c>
      <c r="F31" s="4">
        <f t="shared" ref="F31:F39" si="3">SUM(B31:E31)</f>
        <v>2473</v>
      </c>
    </row>
    <row r="32" spans="1:6" x14ac:dyDescent="0.25">
      <c r="A32" s="2" t="s">
        <v>32</v>
      </c>
      <c r="B32" s="4">
        <v>57</v>
      </c>
      <c r="C32" s="4">
        <v>56</v>
      </c>
      <c r="D32" s="2">
        <v>187</v>
      </c>
      <c r="E32" s="4">
        <v>301</v>
      </c>
      <c r="F32" s="4">
        <f t="shared" si="3"/>
        <v>601</v>
      </c>
    </row>
    <row r="33" spans="1:6" x14ac:dyDescent="0.25">
      <c r="A33" s="2" t="s">
        <v>33</v>
      </c>
      <c r="B33" s="4">
        <v>4</v>
      </c>
      <c r="C33" s="4">
        <v>12</v>
      </c>
      <c r="D33" s="2">
        <v>108</v>
      </c>
      <c r="E33" s="4">
        <v>187</v>
      </c>
      <c r="F33" s="4">
        <f t="shared" si="3"/>
        <v>311</v>
      </c>
    </row>
    <row r="34" spans="1:6" x14ac:dyDescent="0.25">
      <c r="A34" s="2" t="s">
        <v>34</v>
      </c>
      <c r="B34" s="4" t="s">
        <v>8</v>
      </c>
      <c r="C34" s="4" t="s">
        <v>8</v>
      </c>
      <c r="D34" s="2">
        <v>291</v>
      </c>
      <c r="E34" s="4">
        <v>361</v>
      </c>
      <c r="F34" s="4">
        <f t="shared" si="3"/>
        <v>652</v>
      </c>
    </row>
    <row r="35" spans="1:6" x14ac:dyDescent="0.25">
      <c r="A35" s="2" t="s">
        <v>35</v>
      </c>
      <c r="B35" s="4" t="s">
        <v>8</v>
      </c>
      <c r="C35" s="4" t="s">
        <v>8</v>
      </c>
      <c r="D35" s="2">
        <v>422</v>
      </c>
      <c r="E35" s="4">
        <v>487</v>
      </c>
      <c r="F35" s="4">
        <f t="shared" si="3"/>
        <v>909</v>
      </c>
    </row>
    <row r="36" spans="1:6" x14ac:dyDescent="0.25">
      <c r="A36" s="2" t="s">
        <v>36</v>
      </c>
      <c r="B36" s="4">
        <v>0</v>
      </c>
      <c r="C36" s="4">
        <v>0</v>
      </c>
      <c r="D36" s="2">
        <v>501</v>
      </c>
      <c r="E36" s="4">
        <v>503</v>
      </c>
      <c r="F36" s="4">
        <f t="shared" si="3"/>
        <v>1004</v>
      </c>
    </row>
    <row r="37" spans="1:6" x14ac:dyDescent="0.25">
      <c r="A37" s="2" t="s">
        <v>37</v>
      </c>
      <c r="B37" s="4" t="s">
        <v>8</v>
      </c>
      <c r="C37" s="4" t="s">
        <v>8</v>
      </c>
      <c r="D37" s="2">
        <v>270</v>
      </c>
      <c r="E37" s="4">
        <v>265</v>
      </c>
      <c r="F37" s="4">
        <f t="shared" si="3"/>
        <v>535</v>
      </c>
    </row>
    <row r="38" spans="1:6" x14ac:dyDescent="0.25">
      <c r="A38" s="2" t="s">
        <v>38</v>
      </c>
      <c r="B38" s="4" t="s">
        <v>8</v>
      </c>
      <c r="C38" s="4" t="s">
        <v>8</v>
      </c>
      <c r="D38" s="2">
        <v>200</v>
      </c>
      <c r="E38" s="4">
        <v>232</v>
      </c>
      <c r="F38" s="4">
        <f t="shared" si="3"/>
        <v>432</v>
      </c>
    </row>
    <row r="39" spans="1:6" x14ac:dyDescent="0.25">
      <c r="A39" s="2" t="s">
        <v>39</v>
      </c>
      <c r="B39" s="4" t="s">
        <v>8</v>
      </c>
      <c r="C39" s="4" t="s">
        <v>8</v>
      </c>
      <c r="D39" s="2">
        <v>30</v>
      </c>
      <c r="E39" s="4">
        <v>6</v>
      </c>
      <c r="F39" s="4">
        <f t="shared" si="3"/>
        <v>36</v>
      </c>
    </row>
    <row r="40" spans="1:6" x14ac:dyDescent="0.25">
      <c r="A40" s="2" t="s">
        <v>40</v>
      </c>
      <c r="B40" s="4" t="s">
        <v>8</v>
      </c>
      <c r="C40" s="4" t="s">
        <v>8</v>
      </c>
      <c r="D40" s="4">
        <v>1</v>
      </c>
      <c r="E40" s="4" t="s">
        <v>8</v>
      </c>
      <c r="F40" s="4">
        <f t="shared" ref="F40" si="4">SUM(B40:E40)</f>
        <v>1</v>
      </c>
    </row>
    <row r="41" spans="1:6" x14ac:dyDescent="0.25">
      <c r="A41" s="3" t="s">
        <v>11</v>
      </c>
      <c r="B41" s="4">
        <f>B16</f>
        <v>75</v>
      </c>
      <c r="C41" s="4">
        <f>C16</f>
        <v>79</v>
      </c>
      <c r="D41" s="4">
        <f>D16</f>
        <v>1703</v>
      </c>
      <c r="E41" s="4">
        <f>E16</f>
        <v>1968</v>
      </c>
      <c r="F41" s="4">
        <f>F16</f>
        <v>3825</v>
      </c>
    </row>
    <row r="43" spans="1:6" x14ac:dyDescent="0.25">
      <c r="A43" t="s">
        <v>41</v>
      </c>
    </row>
    <row r="44" spans="1:6" x14ac:dyDescent="0.25">
      <c r="A44" s="11" t="s">
        <v>42</v>
      </c>
      <c r="B44" s="13" t="s">
        <v>3</v>
      </c>
      <c r="C44" s="14"/>
      <c r="D44" s="13" t="s">
        <v>4</v>
      </c>
      <c r="E44" s="14"/>
      <c r="F44" s="15" t="s">
        <v>5</v>
      </c>
    </row>
    <row r="45" spans="1:6" x14ac:dyDescent="0.25">
      <c r="A45" s="12"/>
      <c r="B45" s="3" t="s">
        <v>6</v>
      </c>
      <c r="C45" s="5" t="s">
        <v>7</v>
      </c>
      <c r="D45" s="5" t="s">
        <v>6</v>
      </c>
      <c r="E45" s="5" t="s">
        <v>7</v>
      </c>
      <c r="F45" s="16"/>
    </row>
    <row r="46" spans="1:6" x14ac:dyDescent="0.25">
      <c r="A46" s="2" t="s">
        <v>43</v>
      </c>
      <c r="B46" s="4">
        <v>25</v>
      </c>
      <c r="C46" s="4">
        <v>25</v>
      </c>
      <c r="D46" s="4">
        <v>5</v>
      </c>
      <c r="E46" s="4">
        <v>13</v>
      </c>
      <c r="F46" s="4">
        <f t="shared" ref="F46:F53" si="5">SUM(B46:E46)</f>
        <v>68</v>
      </c>
    </row>
    <row r="47" spans="1:6" x14ac:dyDescent="0.25">
      <c r="A47" s="2" t="s">
        <v>44</v>
      </c>
      <c r="B47" s="4">
        <v>34</v>
      </c>
      <c r="C47" s="4">
        <v>42</v>
      </c>
      <c r="D47" s="4">
        <v>61</v>
      </c>
      <c r="E47" s="4">
        <v>117</v>
      </c>
      <c r="F47" s="4">
        <f t="shared" si="5"/>
        <v>254</v>
      </c>
    </row>
    <row r="48" spans="1:6" x14ac:dyDescent="0.25">
      <c r="A48" s="2" t="s">
        <v>45</v>
      </c>
      <c r="B48" s="4">
        <v>15</v>
      </c>
      <c r="C48" s="4">
        <v>12</v>
      </c>
      <c r="D48" s="4">
        <v>11</v>
      </c>
      <c r="E48" s="4">
        <v>226</v>
      </c>
      <c r="F48" s="4">
        <f t="shared" si="5"/>
        <v>264</v>
      </c>
    </row>
    <row r="49" spans="1:6" x14ac:dyDescent="0.25">
      <c r="A49" s="2" t="s">
        <v>46</v>
      </c>
      <c r="B49" s="4">
        <v>1</v>
      </c>
      <c r="C49" s="4" t="s">
        <v>8</v>
      </c>
      <c r="D49" s="4">
        <v>223</v>
      </c>
      <c r="E49" s="4">
        <v>281</v>
      </c>
      <c r="F49" s="4">
        <f t="shared" si="5"/>
        <v>505</v>
      </c>
    </row>
    <row r="50" spans="1:6" x14ac:dyDescent="0.25">
      <c r="A50" s="2" t="s">
        <v>47</v>
      </c>
      <c r="B50" s="4" t="s">
        <v>8</v>
      </c>
      <c r="C50" s="4" t="s">
        <v>8</v>
      </c>
      <c r="D50" s="4">
        <v>312</v>
      </c>
      <c r="E50" s="4">
        <v>397</v>
      </c>
      <c r="F50" s="4">
        <f t="shared" si="5"/>
        <v>709</v>
      </c>
    </row>
    <row r="51" spans="1:6" x14ac:dyDescent="0.25">
      <c r="A51" s="2" t="s">
        <v>48</v>
      </c>
      <c r="B51" s="4" t="s">
        <v>8</v>
      </c>
      <c r="C51" s="4" t="s">
        <v>8</v>
      </c>
      <c r="D51" s="4">
        <v>294</v>
      </c>
      <c r="E51" s="4">
        <v>266</v>
      </c>
      <c r="F51" s="4">
        <f t="shared" si="5"/>
        <v>560</v>
      </c>
    </row>
    <row r="52" spans="1:6" x14ac:dyDescent="0.25">
      <c r="A52" s="2" t="s">
        <v>49</v>
      </c>
      <c r="B52" s="4" t="s">
        <v>8</v>
      </c>
      <c r="C52" s="4" t="s">
        <v>8</v>
      </c>
      <c r="D52" s="4">
        <v>426</v>
      </c>
      <c r="E52" s="4">
        <v>444</v>
      </c>
      <c r="F52" s="4">
        <f t="shared" si="5"/>
        <v>870</v>
      </c>
    </row>
    <row r="53" spans="1:6" x14ac:dyDescent="0.25">
      <c r="A53" s="2" t="s">
        <v>50</v>
      </c>
      <c r="B53" s="4" t="s">
        <v>8</v>
      </c>
      <c r="C53" s="4" t="s">
        <v>8</v>
      </c>
      <c r="D53" s="4">
        <v>238</v>
      </c>
      <c r="E53" s="4">
        <v>189</v>
      </c>
      <c r="F53" s="4">
        <f t="shared" si="5"/>
        <v>427</v>
      </c>
    </row>
    <row r="54" spans="1:6" x14ac:dyDescent="0.25">
      <c r="A54" s="2" t="s">
        <v>51</v>
      </c>
      <c r="B54" s="4" t="s">
        <v>8</v>
      </c>
      <c r="C54" s="4" t="s">
        <v>8</v>
      </c>
      <c r="D54" s="4">
        <v>33</v>
      </c>
      <c r="E54" s="4">
        <v>35</v>
      </c>
      <c r="F54" s="4">
        <f>SUM(B54:E54)</f>
        <v>68</v>
      </c>
    </row>
    <row r="55" spans="1:6" x14ac:dyDescent="0.25">
      <c r="A55" s="2" t="s">
        <v>52</v>
      </c>
      <c r="B55" s="4" t="s">
        <v>8</v>
      </c>
      <c r="C55" s="4" t="s">
        <v>8</v>
      </c>
      <c r="D55" s="4" t="s">
        <v>8</v>
      </c>
      <c r="E55" s="4" t="s">
        <v>8</v>
      </c>
      <c r="F55" s="4">
        <f>SUM(B55:E55)</f>
        <v>0</v>
      </c>
    </row>
    <row r="56" spans="1:6" x14ac:dyDescent="0.25">
      <c r="A56" s="5" t="s">
        <v>11</v>
      </c>
      <c r="B56" s="4">
        <f>B16</f>
        <v>75</v>
      </c>
      <c r="C56" s="4">
        <f>C16</f>
        <v>79</v>
      </c>
      <c r="D56" s="4">
        <f>D16</f>
        <v>1703</v>
      </c>
      <c r="E56" s="4">
        <f>E16</f>
        <v>1968</v>
      </c>
      <c r="F56" s="4">
        <f>F16</f>
        <v>3825</v>
      </c>
    </row>
    <row r="58" spans="1:6" x14ac:dyDescent="0.25">
      <c r="A58" t="s">
        <v>53</v>
      </c>
    </row>
    <row r="59" spans="1:6" x14ac:dyDescent="0.25">
      <c r="A59" s="10" t="s">
        <v>1</v>
      </c>
      <c r="B59" s="10" t="s">
        <v>55</v>
      </c>
      <c r="C59" s="10" t="s">
        <v>54</v>
      </c>
      <c r="D59" s="10" t="s">
        <v>5</v>
      </c>
      <c r="E59" s="8"/>
      <c r="F59" s="8"/>
    </row>
    <row r="60" spans="1:6" x14ac:dyDescent="0.25">
      <c r="A60" s="10"/>
      <c r="B60" s="10"/>
      <c r="C60" s="10"/>
      <c r="D60" s="10"/>
      <c r="E60" s="7"/>
      <c r="F60" s="8"/>
    </row>
    <row r="61" spans="1:6" x14ac:dyDescent="0.25">
      <c r="A61" s="2" t="s">
        <v>12</v>
      </c>
      <c r="B61" s="4">
        <v>1</v>
      </c>
      <c r="C61" s="9" t="s">
        <v>8</v>
      </c>
      <c r="D61" s="9">
        <f>SUM(B61:C61)</f>
        <v>1</v>
      </c>
    </row>
    <row r="62" spans="1:6" x14ac:dyDescent="0.25">
      <c r="A62" s="2" t="s">
        <v>13</v>
      </c>
      <c r="B62" s="4">
        <v>32</v>
      </c>
      <c r="C62" s="9">
        <v>1</v>
      </c>
      <c r="D62" s="9">
        <f t="shared" ref="D62:D66" si="6">SUM(B62:C62)</f>
        <v>33</v>
      </c>
    </row>
    <row r="63" spans="1:6" x14ac:dyDescent="0.25">
      <c r="A63" s="2" t="s">
        <v>14</v>
      </c>
      <c r="B63" s="4">
        <v>60</v>
      </c>
      <c r="C63" s="9" t="s">
        <v>8</v>
      </c>
      <c r="D63" s="9">
        <f t="shared" si="6"/>
        <v>60</v>
      </c>
    </row>
    <row r="64" spans="1:6" x14ac:dyDescent="0.25">
      <c r="A64" s="2" t="s">
        <v>15</v>
      </c>
      <c r="B64" s="4">
        <v>102</v>
      </c>
      <c r="C64" s="9" t="s">
        <v>8</v>
      </c>
      <c r="D64" s="9">
        <f t="shared" si="6"/>
        <v>102</v>
      </c>
    </row>
    <row r="65" spans="1:6" x14ac:dyDescent="0.25">
      <c r="A65" s="2" t="s">
        <v>16</v>
      </c>
      <c r="B65" s="4">
        <v>178</v>
      </c>
      <c r="C65" s="9">
        <v>1</v>
      </c>
      <c r="D65" s="9">
        <f t="shared" si="6"/>
        <v>179</v>
      </c>
    </row>
    <row r="66" spans="1:6" x14ac:dyDescent="0.25">
      <c r="A66" s="2" t="s">
        <v>17</v>
      </c>
      <c r="B66" s="4">
        <v>84</v>
      </c>
      <c r="C66" s="9">
        <v>7</v>
      </c>
      <c r="D66" s="9">
        <f t="shared" si="6"/>
        <v>91</v>
      </c>
    </row>
    <row r="67" spans="1:6" x14ac:dyDescent="0.25">
      <c r="A67" s="3" t="s">
        <v>11</v>
      </c>
      <c r="B67" s="4">
        <f>SUM(B61:B66)</f>
        <v>457</v>
      </c>
      <c r="C67" s="4">
        <f t="shared" ref="C67:D67" si="7">SUM(C61:C66)</f>
        <v>9</v>
      </c>
      <c r="D67" s="4">
        <f t="shared" si="7"/>
        <v>466</v>
      </c>
    </row>
    <row r="69" spans="1:6" x14ac:dyDescent="0.25">
      <c r="A69" t="s">
        <v>56</v>
      </c>
    </row>
    <row r="70" spans="1:6" x14ac:dyDescent="0.25">
      <c r="A70" s="11" t="s">
        <v>42</v>
      </c>
      <c r="B70" s="13" t="s">
        <v>3</v>
      </c>
      <c r="C70" s="14"/>
      <c r="D70" s="13" t="s">
        <v>4</v>
      </c>
      <c r="E70" s="14"/>
      <c r="F70" s="15" t="s">
        <v>5</v>
      </c>
    </row>
    <row r="71" spans="1:6" x14ac:dyDescent="0.25">
      <c r="A71" s="12"/>
      <c r="B71" s="3" t="s">
        <v>6</v>
      </c>
      <c r="C71" s="5" t="s">
        <v>7</v>
      </c>
      <c r="D71" s="5" t="s">
        <v>6</v>
      </c>
      <c r="E71" s="5" t="s">
        <v>7</v>
      </c>
      <c r="F71" s="16"/>
    </row>
    <row r="72" spans="1:6" x14ac:dyDescent="0.25">
      <c r="A72" s="2" t="s">
        <v>57</v>
      </c>
      <c r="B72" s="4">
        <v>74</v>
      </c>
      <c r="C72" s="4">
        <v>74</v>
      </c>
      <c r="D72" s="4">
        <v>1668</v>
      </c>
      <c r="E72" s="4">
        <v>1917</v>
      </c>
      <c r="F72" s="4">
        <f>SUM(B72:E72)</f>
        <v>3733</v>
      </c>
    </row>
    <row r="73" spans="1:6" x14ac:dyDescent="0.25">
      <c r="A73" s="2" t="s">
        <v>58</v>
      </c>
      <c r="B73" s="4">
        <v>1</v>
      </c>
      <c r="C73" s="4">
        <v>3</v>
      </c>
      <c r="D73" s="4">
        <v>18</v>
      </c>
      <c r="E73" s="4">
        <v>33</v>
      </c>
      <c r="F73" s="4">
        <f t="shared" ref="F73:F75" si="8">SUM(B73:E73)</f>
        <v>55</v>
      </c>
    </row>
    <row r="74" spans="1:6" x14ac:dyDescent="0.25">
      <c r="A74" s="2" t="s">
        <v>59</v>
      </c>
      <c r="B74" s="4" t="s">
        <v>8</v>
      </c>
      <c r="C74" s="4">
        <v>2</v>
      </c>
      <c r="D74" s="4">
        <v>12</v>
      </c>
      <c r="E74" s="4">
        <v>13</v>
      </c>
      <c r="F74" s="4">
        <f t="shared" si="8"/>
        <v>27</v>
      </c>
    </row>
    <row r="75" spans="1:6" x14ac:dyDescent="0.25">
      <c r="A75" s="2" t="s">
        <v>60</v>
      </c>
      <c r="B75" s="4" t="s">
        <v>8</v>
      </c>
      <c r="C75" s="4" t="s">
        <v>8</v>
      </c>
      <c r="D75" s="4">
        <v>5</v>
      </c>
      <c r="E75" s="4">
        <v>5</v>
      </c>
      <c r="F75" s="4">
        <f t="shared" si="8"/>
        <v>10</v>
      </c>
    </row>
    <row r="76" spans="1:6" x14ac:dyDescent="0.25">
      <c r="A76" s="2" t="s">
        <v>61</v>
      </c>
      <c r="B76" s="4" t="s">
        <v>8</v>
      </c>
      <c r="C76" s="4" t="s">
        <v>8</v>
      </c>
      <c r="D76" s="4" t="s">
        <v>8</v>
      </c>
      <c r="E76" s="4" t="s">
        <v>8</v>
      </c>
      <c r="F76" s="4" t="s">
        <v>8</v>
      </c>
    </row>
    <row r="77" spans="1:6" x14ac:dyDescent="0.25">
      <c r="A77" s="3" t="s">
        <v>11</v>
      </c>
      <c r="B77" s="4">
        <f>B16</f>
        <v>75</v>
      </c>
      <c r="C77" s="4">
        <f>C16</f>
        <v>79</v>
      </c>
      <c r="D77" s="4">
        <f>D16</f>
        <v>1703</v>
      </c>
      <c r="E77" s="4">
        <f>E16</f>
        <v>1968</v>
      </c>
      <c r="F77" s="4">
        <f>F16</f>
        <v>3825</v>
      </c>
    </row>
    <row r="79" spans="1:6" x14ac:dyDescent="0.25">
      <c r="A79" t="s">
        <v>62</v>
      </c>
    </row>
    <row r="80" spans="1:6" x14ac:dyDescent="0.25">
      <c r="A80" s="11" t="s">
        <v>63</v>
      </c>
      <c r="B80" s="13" t="s">
        <v>3</v>
      </c>
      <c r="C80" s="14"/>
      <c r="D80" s="13" t="s">
        <v>4</v>
      </c>
      <c r="E80" s="14"/>
      <c r="F80" s="15" t="s">
        <v>5</v>
      </c>
    </row>
    <row r="81" spans="1:6" x14ac:dyDescent="0.25">
      <c r="A81" s="12"/>
      <c r="B81" s="3" t="s">
        <v>6</v>
      </c>
      <c r="C81" s="5" t="s">
        <v>7</v>
      </c>
      <c r="D81" s="5" t="s">
        <v>6</v>
      </c>
      <c r="E81" s="5" t="s">
        <v>7</v>
      </c>
      <c r="F81" s="16"/>
    </row>
    <row r="82" spans="1:6" x14ac:dyDescent="0.25">
      <c r="A82" s="2" t="s">
        <v>64</v>
      </c>
      <c r="B82" s="4"/>
      <c r="C82" s="4"/>
      <c r="D82" s="4">
        <v>5</v>
      </c>
      <c r="E82" s="4"/>
      <c r="F82" s="4">
        <f>SUM(B82:E82)</f>
        <v>5</v>
      </c>
    </row>
    <row r="83" spans="1:6" x14ac:dyDescent="0.25">
      <c r="A83" s="2" t="s">
        <v>65</v>
      </c>
      <c r="B83" s="4"/>
      <c r="C83" s="4"/>
      <c r="D83" s="4">
        <v>5</v>
      </c>
      <c r="E83" s="4">
        <v>2</v>
      </c>
      <c r="F83" s="4">
        <f t="shared" ref="F83:F97" si="9">SUM(B83:E83)</f>
        <v>7</v>
      </c>
    </row>
    <row r="84" spans="1:6" x14ac:dyDescent="0.25">
      <c r="A84" s="2" t="s">
        <v>66</v>
      </c>
      <c r="B84" s="4"/>
      <c r="C84" s="4"/>
      <c r="D84" s="4"/>
      <c r="E84" s="4"/>
      <c r="F84" s="4">
        <f t="shared" si="9"/>
        <v>0</v>
      </c>
    </row>
    <row r="85" spans="1:6" x14ac:dyDescent="0.25">
      <c r="A85" s="2" t="s">
        <v>67</v>
      </c>
      <c r="B85" s="4"/>
      <c r="C85" s="4"/>
      <c r="D85" s="4">
        <v>228</v>
      </c>
      <c r="E85" s="4">
        <v>147</v>
      </c>
      <c r="F85" s="4">
        <f t="shared" si="9"/>
        <v>375</v>
      </c>
    </row>
    <row r="86" spans="1:6" x14ac:dyDescent="0.25">
      <c r="A86" s="2" t="s">
        <v>68</v>
      </c>
      <c r="B86" s="4"/>
      <c r="C86" s="4"/>
      <c r="D86" s="4">
        <v>33</v>
      </c>
      <c r="E86" s="4">
        <v>20</v>
      </c>
      <c r="F86" s="4">
        <f t="shared" si="9"/>
        <v>53</v>
      </c>
    </row>
    <row r="87" spans="1:6" x14ac:dyDescent="0.25">
      <c r="A87" s="2" t="s">
        <v>79</v>
      </c>
      <c r="B87" s="4"/>
      <c r="C87" s="4"/>
      <c r="D87" s="4" t="s">
        <v>8</v>
      </c>
      <c r="E87" s="4"/>
      <c r="F87" s="4">
        <f t="shared" si="9"/>
        <v>0</v>
      </c>
    </row>
    <row r="88" spans="1:6" x14ac:dyDescent="0.25">
      <c r="A88" s="2" t="s">
        <v>69</v>
      </c>
      <c r="B88" s="4"/>
      <c r="C88" s="4"/>
      <c r="D88" s="4" t="s">
        <v>8</v>
      </c>
      <c r="E88" s="4"/>
      <c r="F88" s="4">
        <f t="shared" si="9"/>
        <v>0</v>
      </c>
    </row>
    <row r="89" spans="1:6" x14ac:dyDescent="0.25">
      <c r="A89" s="2" t="s">
        <v>70</v>
      </c>
      <c r="B89" s="4"/>
      <c r="C89" s="4"/>
      <c r="D89" s="4">
        <v>3</v>
      </c>
      <c r="E89" s="4">
        <v>7</v>
      </c>
      <c r="F89" s="4">
        <f t="shared" si="9"/>
        <v>10</v>
      </c>
    </row>
    <row r="90" spans="1:6" x14ac:dyDescent="0.25">
      <c r="A90" s="2" t="s">
        <v>71</v>
      </c>
      <c r="B90" s="4"/>
      <c r="C90" s="4"/>
      <c r="D90" s="4">
        <v>44</v>
      </c>
      <c r="E90" s="4">
        <v>67</v>
      </c>
      <c r="F90" s="4">
        <f t="shared" si="9"/>
        <v>111</v>
      </c>
    </row>
    <row r="91" spans="1:6" x14ac:dyDescent="0.25">
      <c r="A91" s="2" t="s">
        <v>72</v>
      </c>
      <c r="B91" s="4">
        <v>14</v>
      </c>
      <c r="C91" s="4">
        <v>11</v>
      </c>
      <c r="D91" s="4">
        <v>101</v>
      </c>
      <c r="E91" s="4">
        <v>265</v>
      </c>
      <c r="F91" s="4">
        <f t="shared" si="9"/>
        <v>391</v>
      </c>
    </row>
    <row r="92" spans="1:6" x14ac:dyDescent="0.25">
      <c r="A92" s="2" t="s">
        <v>73</v>
      </c>
      <c r="B92" s="4">
        <v>3</v>
      </c>
      <c r="C92" s="4">
        <v>6</v>
      </c>
      <c r="D92" s="4">
        <v>12</v>
      </c>
      <c r="E92" s="4">
        <v>35</v>
      </c>
      <c r="F92" s="4">
        <f t="shared" si="9"/>
        <v>56</v>
      </c>
    </row>
    <row r="93" spans="1:6" x14ac:dyDescent="0.25">
      <c r="A93" s="2" t="s">
        <v>74</v>
      </c>
      <c r="B93" s="4">
        <v>54</v>
      </c>
      <c r="C93" s="4">
        <v>52</v>
      </c>
      <c r="D93" s="4">
        <v>1050</v>
      </c>
      <c r="E93" s="4">
        <v>1342</v>
      </c>
      <c r="F93" s="4">
        <f t="shared" si="9"/>
        <v>2498</v>
      </c>
    </row>
    <row r="94" spans="1:6" x14ac:dyDescent="0.25">
      <c r="A94" s="2" t="s">
        <v>75</v>
      </c>
      <c r="B94" s="4"/>
      <c r="C94" s="4"/>
      <c r="D94" s="4"/>
      <c r="E94" s="4"/>
      <c r="F94" s="4">
        <f t="shared" si="9"/>
        <v>0</v>
      </c>
    </row>
    <row r="95" spans="1:6" x14ac:dyDescent="0.25">
      <c r="A95" s="2" t="s">
        <v>76</v>
      </c>
      <c r="B95" s="4"/>
      <c r="C95" s="4"/>
      <c r="D95" s="4">
        <v>6</v>
      </c>
      <c r="E95" s="4">
        <v>2</v>
      </c>
      <c r="F95" s="4">
        <f t="shared" si="9"/>
        <v>8</v>
      </c>
    </row>
    <row r="96" spans="1:6" x14ac:dyDescent="0.25">
      <c r="A96" s="2" t="s">
        <v>77</v>
      </c>
      <c r="B96" s="4">
        <v>4</v>
      </c>
      <c r="C96" s="4">
        <v>10</v>
      </c>
      <c r="D96" s="4">
        <v>216</v>
      </c>
      <c r="E96" s="4">
        <v>81</v>
      </c>
      <c r="F96" s="4">
        <f t="shared" si="9"/>
        <v>311</v>
      </c>
    </row>
    <row r="97" spans="1:6" x14ac:dyDescent="0.25">
      <c r="A97" s="2" t="s">
        <v>78</v>
      </c>
      <c r="B97" s="4"/>
      <c r="C97" s="4"/>
      <c r="D97" s="4"/>
      <c r="E97" s="4"/>
      <c r="F97" s="4">
        <f t="shared" si="9"/>
        <v>0</v>
      </c>
    </row>
    <row r="98" spans="1:6" x14ac:dyDescent="0.25">
      <c r="A98" s="5" t="s">
        <v>11</v>
      </c>
      <c r="B98" s="4">
        <f>B77</f>
        <v>75</v>
      </c>
      <c r="C98" s="4">
        <f>C77</f>
        <v>79</v>
      </c>
      <c r="D98" s="4">
        <f>D77</f>
        <v>1703</v>
      </c>
      <c r="E98" s="4">
        <f>E77</f>
        <v>1968</v>
      </c>
      <c r="F98" s="4">
        <f>F77</f>
        <v>3825</v>
      </c>
    </row>
    <row r="100" spans="1:6" x14ac:dyDescent="0.25">
      <c r="A100" t="s">
        <v>80</v>
      </c>
    </row>
    <row r="101" spans="1:6" x14ac:dyDescent="0.25">
      <c r="A101" s="10" t="s">
        <v>81</v>
      </c>
      <c r="B101" s="10" t="s">
        <v>3</v>
      </c>
      <c r="C101" s="10" t="s">
        <v>4</v>
      </c>
      <c r="D101" s="10" t="s">
        <v>5</v>
      </c>
    </row>
    <row r="102" spans="1:6" x14ac:dyDescent="0.25">
      <c r="A102" s="10"/>
      <c r="B102" s="10"/>
      <c r="C102" s="10"/>
      <c r="D102" s="10"/>
    </row>
    <row r="103" spans="1:6" x14ac:dyDescent="0.25">
      <c r="A103" s="2" t="s">
        <v>82</v>
      </c>
      <c r="B103" s="4">
        <v>75</v>
      </c>
      <c r="C103" s="4">
        <v>1703</v>
      </c>
      <c r="D103" s="4">
        <v>1776</v>
      </c>
    </row>
    <row r="104" spans="1:6" x14ac:dyDescent="0.25">
      <c r="A104" s="2" t="s">
        <v>83</v>
      </c>
      <c r="B104" s="4">
        <v>79</v>
      </c>
      <c r="C104" s="4">
        <v>1968</v>
      </c>
      <c r="D104" s="4">
        <v>2028</v>
      </c>
    </row>
    <row r="105" spans="1:6" x14ac:dyDescent="0.25">
      <c r="A105" s="3" t="s">
        <v>11</v>
      </c>
      <c r="B105" s="4">
        <f>SUM(B103:B104)</f>
        <v>154</v>
      </c>
      <c r="C105" s="4">
        <f t="shared" ref="C105:D105" si="10">SUM(C103:C104)</f>
        <v>3671</v>
      </c>
      <c r="D105" s="4">
        <f t="shared" si="10"/>
        <v>3804</v>
      </c>
    </row>
  </sheetData>
  <mergeCells count="28">
    <mergeCell ref="A4:A5"/>
    <mergeCell ref="B4:C4"/>
    <mergeCell ref="D4:E4"/>
    <mergeCell ref="F4:F5"/>
    <mergeCell ref="A19:A20"/>
    <mergeCell ref="B19:C19"/>
    <mergeCell ref="D19:E19"/>
    <mergeCell ref="F19:F20"/>
    <mergeCell ref="A44:A45"/>
    <mergeCell ref="B44:C44"/>
    <mergeCell ref="D44:E44"/>
    <mergeCell ref="F44:F45"/>
    <mergeCell ref="A59:A60"/>
    <mergeCell ref="B59:B60"/>
    <mergeCell ref="C59:C60"/>
    <mergeCell ref="D59:D60"/>
    <mergeCell ref="F70:F71"/>
    <mergeCell ref="A80:A81"/>
    <mergeCell ref="B80:C80"/>
    <mergeCell ref="D80:E80"/>
    <mergeCell ref="F80:F81"/>
    <mergeCell ref="A101:A102"/>
    <mergeCell ref="B101:B102"/>
    <mergeCell ref="C101:C102"/>
    <mergeCell ref="D101:D102"/>
    <mergeCell ref="A70:A71"/>
    <mergeCell ref="B70:C70"/>
    <mergeCell ref="D70:E7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18F8D-5F53-4995-87FA-EB282F4912FA}">
  <dimension ref="A1:H112"/>
  <sheetViews>
    <sheetView topLeftCell="A100" workbookViewId="0">
      <selection activeCell="G104" sqref="F104:G105"/>
    </sheetView>
  </sheetViews>
  <sheetFormatPr defaultRowHeight="15" x14ac:dyDescent="0.25"/>
  <cols>
    <col min="1" max="1" width="21.42578125" customWidth="1"/>
    <col min="2" max="2" width="9.5703125" bestFit="1" customWidth="1"/>
    <col min="3" max="3" width="9.42578125" bestFit="1" customWidth="1"/>
    <col min="4" max="5" width="9.7109375" bestFit="1" customWidth="1"/>
    <col min="6" max="7" width="9.42578125" bestFit="1" customWidth="1"/>
    <col min="8" max="8" width="9.7109375" bestFit="1" customWidth="1"/>
  </cols>
  <sheetData>
    <row r="1" spans="1:8" x14ac:dyDescent="0.25">
      <c r="A1" t="s">
        <v>87</v>
      </c>
    </row>
    <row r="3" spans="1:8" x14ac:dyDescent="0.25">
      <c r="A3" t="s">
        <v>88</v>
      </c>
    </row>
    <row r="4" spans="1:8" x14ac:dyDescent="0.25">
      <c r="A4" s="18" t="s">
        <v>89</v>
      </c>
      <c r="B4" s="19" t="s">
        <v>3</v>
      </c>
      <c r="C4" s="19"/>
      <c r="D4" s="19" t="s">
        <v>4</v>
      </c>
      <c r="E4" s="19"/>
      <c r="F4" s="19" t="s">
        <v>90</v>
      </c>
      <c r="G4" s="19"/>
      <c r="H4" s="18" t="s">
        <v>5</v>
      </c>
    </row>
    <row r="5" spans="1:8" x14ac:dyDescent="0.25">
      <c r="A5" s="18"/>
      <c r="B5" s="5" t="s">
        <v>6</v>
      </c>
      <c r="C5" s="5" t="s">
        <v>7</v>
      </c>
      <c r="D5" s="5" t="s">
        <v>6</v>
      </c>
      <c r="E5" s="5" t="s">
        <v>7</v>
      </c>
      <c r="F5" s="5" t="s">
        <v>6</v>
      </c>
      <c r="G5" s="5" t="s">
        <v>7</v>
      </c>
      <c r="H5" s="18"/>
    </row>
    <row r="6" spans="1:8" x14ac:dyDescent="0.25">
      <c r="A6" s="17" t="s">
        <v>2</v>
      </c>
      <c r="B6" s="22">
        <v>0</v>
      </c>
      <c r="C6" s="22">
        <v>0</v>
      </c>
      <c r="D6" s="22">
        <v>0</v>
      </c>
      <c r="E6" s="22">
        <v>0</v>
      </c>
      <c r="F6" s="22">
        <v>0</v>
      </c>
      <c r="G6" s="22">
        <v>0</v>
      </c>
      <c r="H6" s="22">
        <f>SUM(B6:G6)</f>
        <v>0</v>
      </c>
    </row>
    <row r="7" spans="1:8" x14ac:dyDescent="0.25">
      <c r="A7" s="2" t="s">
        <v>12</v>
      </c>
      <c r="B7" s="22">
        <v>0</v>
      </c>
      <c r="C7" s="22">
        <v>0</v>
      </c>
      <c r="D7" s="22">
        <v>1</v>
      </c>
      <c r="E7" s="22">
        <v>0</v>
      </c>
      <c r="F7" s="22">
        <v>0</v>
      </c>
      <c r="G7" s="22">
        <v>0</v>
      </c>
      <c r="H7" s="22">
        <f t="shared" ref="H7:H15" si="0">SUM(B7:G7)</f>
        <v>1</v>
      </c>
    </row>
    <row r="8" spans="1:8" x14ac:dyDescent="0.25">
      <c r="A8" s="2" t="s">
        <v>13</v>
      </c>
      <c r="B8" s="22">
        <v>0</v>
      </c>
      <c r="C8" s="22">
        <v>0</v>
      </c>
      <c r="D8" s="22">
        <v>31</v>
      </c>
      <c r="E8" s="22">
        <v>1</v>
      </c>
      <c r="F8" s="22">
        <v>0</v>
      </c>
      <c r="G8" s="22">
        <v>0</v>
      </c>
      <c r="H8" s="22">
        <f t="shared" si="0"/>
        <v>32</v>
      </c>
    </row>
    <row r="9" spans="1:8" x14ac:dyDescent="0.25">
      <c r="A9" s="2" t="s">
        <v>14</v>
      </c>
      <c r="B9" s="22">
        <v>0</v>
      </c>
      <c r="C9" s="22">
        <v>0</v>
      </c>
      <c r="D9" s="22">
        <v>45</v>
      </c>
      <c r="E9" s="22">
        <v>12</v>
      </c>
      <c r="F9" s="22">
        <v>0</v>
      </c>
      <c r="G9" s="22">
        <v>0</v>
      </c>
      <c r="H9" s="22">
        <f t="shared" si="0"/>
        <v>57</v>
      </c>
    </row>
    <row r="10" spans="1:8" x14ac:dyDescent="0.25">
      <c r="A10" s="2" t="s">
        <v>15</v>
      </c>
      <c r="B10" s="22">
        <v>0</v>
      </c>
      <c r="C10" s="22">
        <v>0</v>
      </c>
      <c r="D10" s="22">
        <v>83</v>
      </c>
      <c r="E10" s="22">
        <v>15</v>
      </c>
      <c r="F10" s="22">
        <v>0</v>
      </c>
      <c r="G10" s="22">
        <v>0</v>
      </c>
      <c r="H10" s="22">
        <f t="shared" si="0"/>
        <v>98</v>
      </c>
    </row>
    <row r="11" spans="1:8" x14ac:dyDescent="0.25">
      <c r="A11" s="2" t="s">
        <v>16</v>
      </c>
      <c r="B11" s="22">
        <v>0</v>
      </c>
      <c r="C11" s="22">
        <v>0</v>
      </c>
      <c r="D11" s="22">
        <v>121</v>
      </c>
      <c r="E11" s="22">
        <v>52</v>
      </c>
      <c r="F11" s="22">
        <v>0</v>
      </c>
      <c r="G11" s="22">
        <v>0</v>
      </c>
      <c r="H11" s="22">
        <f t="shared" si="0"/>
        <v>173</v>
      </c>
    </row>
    <row r="12" spans="1:8" x14ac:dyDescent="0.25">
      <c r="A12" s="2" t="s">
        <v>17</v>
      </c>
      <c r="B12" s="22">
        <v>0</v>
      </c>
      <c r="C12" s="22">
        <v>0</v>
      </c>
      <c r="D12" s="22">
        <v>51</v>
      </c>
      <c r="E12" s="22">
        <v>32</v>
      </c>
      <c r="F12" s="22">
        <v>0</v>
      </c>
      <c r="G12" s="22">
        <v>0</v>
      </c>
      <c r="H12" s="22">
        <f t="shared" si="0"/>
        <v>83</v>
      </c>
    </row>
    <row r="13" spans="1:8" x14ac:dyDescent="0.25">
      <c r="A13" s="2" t="s">
        <v>18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f t="shared" si="0"/>
        <v>0</v>
      </c>
    </row>
    <row r="14" spans="1:8" x14ac:dyDescent="0.25">
      <c r="A14" s="2" t="s">
        <v>9</v>
      </c>
      <c r="B14" s="22">
        <v>27</v>
      </c>
      <c r="C14" s="22">
        <v>27</v>
      </c>
      <c r="D14" s="22">
        <v>1008</v>
      </c>
      <c r="E14" s="22">
        <v>1577</v>
      </c>
      <c r="F14" s="22">
        <v>169</v>
      </c>
      <c r="G14" s="22">
        <v>430</v>
      </c>
      <c r="H14" s="22">
        <v>3258</v>
      </c>
    </row>
    <row r="15" spans="1:8" x14ac:dyDescent="0.25">
      <c r="A15" s="2" t="s">
        <v>10</v>
      </c>
      <c r="B15" s="22">
        <v>45</v>
      </c>
      <c r="C15" s="22">
        <v>52</v>
      </c>
      <c r="D15" s="22">
        <v>288</v>
      </c>
      <c r="E15" s="22">
        <v>226</v>
      </c>
      <c r="F15" s="22">
        <v>0</v>
      </c>
      <c r="G15" s="22">
        <v>0</v>
      </c>
      <c r="H15" s="22">
        <f t="shared" si="0"/>
        <v>611</v>
      </c>
    </row>
    <row r="16" spans="1:8" x14ac:dyDescent="0.25">
      <c r="A16" s="18" t="s">
        <v>11</v>
      </c>
      <c r="B16" s="23">
        <f>SUM(B6:B15)</f>
        <v>72</v>
      </c>
      <c r="C16" s="23">
        <f t="shared" ref="C16:H16" si="1">SUM(C6:C15)</f>
        <v>79</v>
      </c>
      <c r="D16" s="23">
        <f t="shared" si="1"/>
        <v>1628</v>
      </c>
      <c r="E16" s="23">
        <f t="shared" si="1"/>
        <v>1915</v>
      </c>
      <c r="F16" s="23">
        <f t="shared" si="1"/>
        <v>169</v>
      </c>
      <c r="G16" s="23">
        <f t="shared" si="1"/>
        <v>430</v>
      </c>
      <c r="H16" s="23">
        <f t="shared" si="1"/>
        <v>4313</v>
      </c>
    </row>
    <row r="17" spans="1:8" x14ac:dyDescent="0.25">
      <c r="A17" s="18"/>
      <c r="B17" s="24">
        <f>SUM(B16:E16)</f>
        <v>3694</v>
      </c>
      <c r="C17" s="25"/>
      <c r="D17" s="25"/>
      <c r="E17" s="26"/>
      <c r="F17" s="24">
        <f>F16+G16</f>
        <v>599</v>
      </c>
      <c r="G17" s="26"/>
      <c r="H17" s="22">
        <f>H16</f>
        <v>4313</v>
      </c>
    </row>
    <row r="19" spans="1:8" x14ac:dyDescent="0.25">
      <c r="A19" t="s">
        <v>91</v>
      </c>
    </row>
    <row r="20" spans="1:8" x14ac:dyDescent="0.25">
      <c r="A20" s="11" t="s">
        <v>20</v>
      </c>
      <c r="B20" s="13" t="s">
        <v>3</v>
      </c>
      <c r="C20" s="14"/>
      <c r="D20" s="13" t="s">
        <v>4</v>
      </c>
      <c r="E20" s="14"/>
      <c r="F20" s="13" t="s">
        <v>90</v>
      </c>
      <c r="G20" s="14"/>
      <c r="H20" s="15" t="s">
        <v>5</v>
      </c>
    </row>
    <row r="21" spans="1:8" x14ac:dyDescent="0.25">
      <c r="A21" s="12"/>
      <c r="B21" s="3" t="s">
        <v>6</v>
      </c>
      <c r="C21" s="5" t="s">
        <v>7</v>
      </c>
      <c r="D21" s="5" t="s">
        <v>6</v>
      </c>
      <c r="E21" s="5" t="s">
        <v>7</v>
      </c>
      <c r="F21" s="5" t="s">
        <v>6</v>
      </c>
      <c r="G21" s="5" t="s">
        <v>7</v>
      </c>
      <c r="H21" s="16"/>
    </row>
    <row r="22" spans="1:8" x14ac:dyDescent="0.25">
      <c r="A22" s="27" t="s">
        <v>21</v>
      </c>
      <c r="B22" s="28">
        <f>SUM(B23:B26)</f>
        <v>0</v>
      </c>
      <c r="C22" s="28">
        <f t="shared" ref="C22:H22" si="2">SUM(C23:C26)</f>
        <v>0</v>
      </c>
      <c r="D22" s="28">
        <f t="shared" si="2"/>
        <v>3</v>
      </c>
      <c r="E22" s="28">
        <f t="shared" si="2"/>
        <v>0</v>
      </c>
      <c r="F22" s="28">
        <f t="shared" si="2"/>
        <v>0</v>
      </c>
      <c r="G22" s="28">
        <f t="shared" si="2"/>
        <v>0</v>
      </c>
      <c r="H22" s="28">
        <f t="shared" si="2"/>
        <v>3</v>
      </c>
    </row>
    <row r="23" spans="1:8" x14ac:dyDescent="0.25">
      <c r="A23" s="2" t="s">
        <v>92</v>
      </c>
      <c r="B23" s="4" t="s">
        <v>8</v>
      </c>
      <c r="C23" s="4" t="s">
        <v>8</v>
      </c>
      <c r="D23" s="4">
        <v>0</v>
      </c>
      <c r="E23" s="4">
        <v>0</v>
      </c>
      <c r="F23" s="4">
        <v>0</v>
      </c>
      <c r="G23" s="4">
        <v>0</v>
      </c>
      <c r="H23" s="4">
        <f>SUM(B23:G23)</f>
        <v>0</v>
      </c>
    </row>
    <row r="24" spans="1:8" x14ac:dyDescent="0.25">
      <c r="A24" s="2" t="s">
        <v>93</v>
      </c>
      <c r="B24" s="4" t="s">
        <v>8</v>
      </c>
      <c r="C24" s="4" t="s">
        <v>8</v>
      </c>
      <c r="D24" s="4">
        <v>1</v>
      </c>
      <c r="E24" s="4">
        <v>0</v>
      </c>
      <c r="F24" s="4">
        <v>0</v>
      </c>
      <c r="G24" s="4">
        <v>0</v>
      </c>
      <c r="H24" s="4">
        <f>SUM(B24:G24)</f>
        <v>1</v>
      </c>
    </row>
    <row r="25" spans="1:8" x14ac:dyDescent="0.25">
      <c r="A25" s="2" t="s">
        <v>94</v>
      </c>
      <c r="B25" s="4" t="s">
        <v>8</v>
      </c>
      <c r="C25" s="4" t="s">
        <v>8</v>
      </c>
      <c r="D25" s="4">
        <v>1</v>
      </c>
      <c r="E25" s="4">
        <v>0</v>
      </c>
      <c r="F25" s="4">
        <v>0</v>
      </c>
      <c r="G25" s="4">
        <v>0</v>
      </c>
      <c r="H25" s="4">
        <f>SUM(B25:G25)</f>
        <v>1</v>
      </c>
    </row>
    <row r="26" spans="1:8" x14ac:dyDescent="0.25">
      <c r="A26" s="2" t="s">
        <v>95</v>
      </c>
      <c r="B26" s="4" t="s">
        <v>8</v>
      </c>
      <c r="C26" s="4" t="s">
        <v>8</v>
      </c>
      <c r="D26" s="4">
        <v>1</v>
      </c>
      <c r="E26" s="4">
        <v>0</v>
      </c>
      <c r="F26" s="4">
        <v>0</v>
      </c>
      <c r="G26" s="4">
        <v>0</v>
      </c>
      <c r="H26" s="4">
        <f>SUM(B26:G26)</f>
        <v>1</v>
      </c>
    </row>
    <row r="27" spans="1:8" x14ac:dyDescent="0.25">
      <c r="A27" s="27" t="s">
        <v>26</v>
      </c>
      <c r="B27" s="28">
        <f>SUM(B28:B31)</f>
        <v>14</v>
      </c>
      <c r="C27" s="28">
        <f>SUM(C28:C31)</f>
        <v>11</v>
      </c>
      <c r="D27" s="28">
        <f>SUM(D28:D31)</f>
        <v>167</v>
      </c>
      <c r="E27" s="28">
        <f>SUM(E28:E31)</f>
        <v>120</v>
      </c>
      <c r="F27" s="28">
        <f>SUM(F28:F31)</f>
        <v>15</v>
      </c>
      <c r="G27" s="28">
        <f>SUM(G28:G31)</f>
        <v>49</v>
      </c>
      <c r="H27" s="28">
        <f>SUM(H28:H31)</f>
        <v>376</v>
      </c>
    </row>
    <row r="28" spans="1:8" x14ac:dyDescent="0.25">
      <c r="A28" s="2" t="s">
        <v>96</v>
      </c>
      <c r="B28" s="4" t="s">
        <v>8</v>
      </c>
      <c r="C28" s="4" t="s">
        <v>8</v>
      </c>
      <c r="D28" s="30">
        <v>11</v>
      </c>
      <c r="E28" s="30">
        <v>6</v>
      </c>
      <c r="F28" s="30">
        <v>8</v>
      </c>
      <c r="G28" s="30">
        <v>1</v>
      </c>
      <c r="H28" s="4">
        <f>SUM(B28:G28)</f>
        <v>26</v>
      </c>
    </row>
    <row r="29" spans="1:8" x14ac:dyDescent="0.25">
      <c r="A29" s="2" t="s">
        <v>97</v>
      </c>
      <c r="B29" s="4" t="s">
        <v>8</v>
      </c>
      <c r="C29" s="4" t="s">
        <v>8</v>
      </c>
      <c r="D29" s="30">
        <v>19</v>
      </c>
      <c r="E29" s="30">
        <v>19</v>
      </c>
      <c r="F29" s="30">
        <v>0</v>
      </c>
      <c r="G29" s="30">
        <v>0</v>
      </c>
      <c r="H29" s="4">
        <f>SUM(B29:G29)</f>
        <v>38</v>
      </c>
    </row>
    <row r="30" spans="1:8" x14ac:dyDescent="0.25">
      <c r="A30" s="2" t="s">
        <v>98</v>
      </c>
      <c r="B30" s="4">
        <v>14</v>
      </c>
      <c r="C30" s="4">
        <v>11</v>
      </c>
      <c r="D30" s="30">
        <v>74</v>
      </c>
      <c r="E30" s="30">
        <v>53</v>
      </c>
      <c r="F30" s="30">
        <v>7</v>
      </c>
      <c r="G30" s="30">
        <v>48</v>
      </c>
      <c r="H30" s="4">
        <f>SUM(B30:G30)</f>
        <v>207</v>
      </c>
    </row>
    <row r="31" spans="1:8" x14ac:dyDescent="0.25">
      <c r="A31" s="2" t="s">
        <v>99</v>
      </c>
      <c r="B31" s="4" t="s">
        <v>8</v>
      </c>
      <c r="C31" s="4" t="s">
        <v>8</v>
      </c>
      <c r="D31" s="30">
        <v>63</v>
      </c>
      <c r="E31" s="30">
        <v>42</v>
      </c>
      <c r="F31" s="30">
        <v>0</v>
      </c>
      <c r="G31" s="30">
        <v>0</v>
      </c>
      <c r="H31" s="4">
        <f>SUM(B31:G31)</f>
        <v>105</v>
      </c>
    </row>
    <row r="32" spans="1:8" x14ac:dyDescent="0.25">
      <c r="A32" s="27" t="s">
        <v>31</v>
      </c>
      <c r="B32" s="28">
        <f>SUM(B33:B36)</f>
        <v>58</v>
      </c>
      <c r="C32" s="28">
        <f>SUM(C33:C36)</f>
        <v>68</v>
      </c>
      <c r="D32" s="28">
        <f t="shared" ref="D32:H32" si="3">SUM(D33:D36)</f>
        <v>985</v>
      </c>
      <c r="E32" s="28">
        <f>SUM(E33:E36)</f>
        <v>1307</v>
      </c>
      <c r="F32" s="28">
        <f t="shared" si="3"/>
        <v>174</v>
      </c>
      <c r="G32" s="28">
        <f t="shared" si="3"/>
        <v>381</v>
      </c>
      <c r="H32" s="28">
        <f t="shared" si="3"/>
        <v>2973</v>
      </c>
    </row>
    <row r="33" spans="1:8" x14ac:dyDescent="0.25">
      <c r="A33" s="2" t="s">
        <v>100</v>
      </c>
      <c r="B33" s="4">
        <v>54</v>
      </c>
      <c r="C33" s="4">
        <v>56</v>
      </c>
      <c r="D33" s="4">
        <v>165</v>
      </c>
      <c r="E33" s="4">
        <v>268</v>
      </c>
      <c r="F33" s="22">
        <v>174</v>
      </c>
      <c r="G33" s="30">
        <v>381</v>
      </c>
      <c r="H33" s="30">
        <f>SUM(B33:G33)</f>
        <v>1098</v>
      </c>
    </row>
    <row r="34" spans="1:8" x14ac:dyDescent="0.25">
      <c r="A34" s="2" t="s">
        <v>101</v>
      </c>
      <c r="B34" s="4">
        <v>4</v>
      </c>
      <c r="C34" s="4">
        <v>12</v>
      </c>
      <c r="D34" s="4">
        <v>129</v>
      </c>
      <c r="E34" s="4">
        <v>208</v>
      </c>
      <c r="F34" s="29">
        <v>0</v>
      </c>
      <c r="G34" s="29">
        <v>0</v>
      </c>
      <c r="H34" s="30">
        <f>SUM(B34:G34)</f>
        <v>353</v>
      </c>
    </row>
    <row r="35" spans="1:8" x14ac:dyDescent="0.25">
      <c r="A35" s="2" t="s">
        <v>102</v>
      </c>
      <c r="B35" s="4" t="s">
        <v>8</v>
      </c>
      <c r="C35" s="4" t="s">
        <v>8</v>
      </c>
      <c r="D35" s="4">
        <v>256</v>
      </c>
      <c r="E35" s="4">
        <v>320</v>
      </c>
      <c r="F35" s="29">
        <v>0</v>
      </c>
      <c r="G35" s="29">
        <v>0</v>
      </c>
      <c r="H35" s="30">
        <f>SUM(B35:G35)</f>
        <v>576</v>
      </c>
    </row>
    <row r="36" spans="1:8" x14ac:dyDescent="0.25">
      <c r="A36" s="2" t="s">
        <v>103</v>
      </c>
      <c r="B36" s="4" t="s">
        <v>8</v>
      </c>
      <c r="C36" s="4" t="s">
        <v>8</v>
      </c>
      <c r="D36" s="4">
        <v>435</v>
      </c>
      <c r="E36" s="4">
        <v>511</v>
      </c>
      <c r="F36" s="29">
        <v>0</v>
      </c>
      <c r="G36" s="29">
        <v>0</v>
      </c>
      <c r="H36" s="30">
        <f>SUM(B36:G36)</f>
        <v>946</v>
      </c>
    </row>
    <row r="37" spans="1:8" x14ac:dyDescent="0.25">
      <c r="A37" s="27" t="s">
        <v>36</v>
      </c>
      <c r="B37" s="28">
        <f t="shared" ref="B37:H37" si="4">SUM(B38:B41)</f>
        <v>0</v>
      </c>
      <c r="C37" s="28">
        <f t="shared" si="4"/>
        <v>0</v>
      </c>
      <c r="D37" s="28">
        <f>SUM(D38:D41)</f>
        <v>474</v>
      </c>
      <c r="E37" s="28">
        <f>SUM(E38:E41)</f>
        <v>488</v>
      </c>
      <c r="F37" s="28">
        <f t="shared" si="4"/>
        <v>0</v>
      </c>
      <c r="G37" s="28">
        <f t="shared" si="4"/>
        <v>0</v>
      </c>
      <c r="H37" s="28">
        <f t="shared" si="4"/>
        <v>962</v>
      </c>
    </row>
    <row r="38" spans="1:8" x14ac:dyDescent="0.25">
      <c r="A38" s="2" t="s">
        <v>104</v>
      </c>
      <c r="B38" s="4" t="s">
        <v>8</v>
      </c>
      <c r="C38" s="30" t="s">
        <v>8</v>
      </c>
      <c r="D38" s="30">
        <v>249</v>
      </c>
      <c r="E38" s="30">
        <v>260</v>
      </c>
      <c r="F38" s="22">
        <v>0</v>
      </c>
      <c r="G38" s="30">
        <v>0</v>
      </c>
      <c r="H38" s="30">
        <f>SUM(B38:G38)</f>
        <v>509</v>
      </c>
    </row>
    <row r="39" spans="1:8" x14ac:dyDescent="0.25">
      <c r="A39" s="2" t="s">
        <v>105</v>
      </c>
      <c r="B39" s="4" t="s">
        <v>8</v>
      </c>
      <c r="C39" s="30" t="s">
        <v>8</v>
      </c>
      <c r="D39" s="30">
        <v>189</v>
      </c>
      <c r="E39" s="30">
        <v>222</v>
      </c>
      <c r="F39" s="22">
        <v>0</v>
      </c>
      <c r="G39" s="30">
        <v>0</v>
      </c>
      <c r="H39" s="30">
        <f>SUM(B39:G39)</f>
        <v>411</v>
      </c>
    </row>
    <row r="40" spans="1:8" x14ac:dyDescent="0.25">
      <c r="A40" s="2" t="s">
        <v>106</v>
      </c>
      <c r="B40" s="4" t="s">
        <v>8</v>
      </c>
      <c r="C40" s="30" t="s">
        <v>8</v>
      </c>
      <c r="D40" s="30">
        <v>35</v>
      </c>
      <c r="E40" s="30">
        <v>6</v>
      </c>
      <c r="F40" s="22">
        <v>0</v>
      </c>
      <c r="G40" s="30">
        <v>0</v>
      </c>
      <c r="H40" s="30">
        <f>SUM(B40:G40)</f>
        <v>41</v>
      </c>
    </row>
    <row r="41" spans="1:8" x14ac:dyDescent="0.25">
      <c r="A41" s="2" t="s">
        <v>107</v>
      </c>
      <c r="B41" s="4" t="s">
        <v>8</v>
      </c>
      <c r="C41" s="30" t="s">
        <v>8</v>
      </c>
      <c r="D41" s="30">
        <v>1</v>
      </c>
      <c r="E41" s="30">
        <v>0</v>
      </c>
      <c r="F41" s="30">
        <v>0</v>
      </c>
      <c r="G41" s="30">
        <v>0</v>
      </c>
      <c r="H41" s="30">
        <v>1</v>
      </c>
    </row>
    <row r="42" spans="1:8" x14ac:dyDescent="0.25">
      <c r="A42" s="2" t="s">
        <v>108</v>
      </c>
      <c r="B42" s="4"/>
      <c r="C42" s="30"/>
      <c r="D42" s="30">
        <v>0</v>
      </c>
      <c r="E42" s="30">
        <v>0</v>
      </c>
      <c r="F42" s="30">
        <v>0</v>
      </c>
      <c r="G42" s="30">
        <v>0</v>
      </c>
      <c r="H42" s="30">
        <v>0</v>
      </c>
    </row>
    <row r="43" spans="1:8" x14ac:dyDescent="0.25">
      <c r="A43" s="15" t="s">
        <v>11</v>
      </c>
      <c r="B43" s="32">
        <f>B27+B32</f>
        <v>72</v>
      </c>
      <c r="C43" s="30">
        <f>C27+C32</f>
        <v>79</v>
      </c>
      <c r="D43" s="30">
        <f>D22+D27+D32+D37</f>
        <v>1629</v>
      </c>
      <c r="E43" s="30">
        <f>E27+E32+E37</f>
        <v>1915</v>
      </c>
      <c r="F43" s="30">
        <f t="shared" ref="F43:G43" si="5">F27+F32</f>
        <v>189</v>
      </c>
      <c r="G43" s="30">
        <f t="shared" si="5"/>
        <v>430</v>
      </c>
      <c r="H43" s="30">
        <f>H22+H27+H32+H37</f>
        <v>4314</v>
      </c>
    </row>
    <row r="44" spans="1:8" x14ac:dyDescent="0.25">
      <c r="A44" s="16"/>
      <c r="B44" s="33">
        <f>SUM(B43:E43)</f>
        <v>3695</v>
      </c>
      <c r="C44" s="20"/>
      <c r="D44" s="20"/>
      <c r="E44" s="21"/>
      <c r="F44" s="34">
        <f>F43+G43</f>
        <v>619</v>
      </c>
      <c r="G44" s="35"/>
      <c r="H44" s="30">
        <f>H43</f>
        <v>4314</v>
      </c>
    </row>
    <row r="45" spans="1:8" x14ac:dyDescent="0.25">
      <c r="B45" s="1"/>
    </row>
    <row r="46" spans="1:8" x14ac:dyDescent="0.25">
      <c r="A46" t="s">
        <v>41</v>
      </c>
      <c r="B46" s="1"/>
    </row>
    <row r="47" spans="1:8" x14ac:dyDescent="0.25">
      <c r="A47" s="11" t="s">
        <v>42</v>
      </c>
      <c r="B47" s="13" t="s">
        <v>3</v>
      </c>
      <c r="C47" s="14"/>
      <c r="D47" s="13" t="s">
        <v>4</v>
      </c>
      <c r="E47" s="14"/>
      <c r="F47" s="13" t="s">
        <v>90</v>
      </c>
      <c r="G47" s="14"/>
      <c r="H47" s="15" t="s">
        <v>5</v>
      </c>
    </row>
    <row r="48" spans="1:8" x14ac:dyDescent="0.25">
      <c r="A48" s="12"/>
      <c r="B48" s="3" t="s">
        <v>6</v>
      </c>
      <c r="C48" s="5" t="s">
        <v>7</v>
      </c>
      <c r="D48" s="5" t="s">
        <v>6</v>
      </c>
      <c r="E48" s="5" t="s">
        <v>7</v>
      </c>
      <c r="F48" s="5" t="s">
        <v>6</v>
      </c>
      <c r="G48" s="5" t="s">
        <v>7</v>
      </c>
      <c r="H48" s="16"/>
    </row>
    <row r="49" spans="1:8" x14ac:dyDescent="0.25">
      <c r="A49" s="2" t="s">
        <v>43</v>
      </c>
      <c r="B49" s="30">
        <v>12</v>
      </c>
      <c r="C49" s="30">
        <v>9</v>
      </c>
      <c r="D49" s="30">
        <v>3</v>
      </c>
      <c r="E49" s="30">
        <v>2</v>
      </c>
      <c r="F49" s="30">
        <v>1</v>
      </c>
      <c r="G49" s="30">
        <v>1</v>
      </c>
      <c r="H49" s="30">
        <f>SUM(B49:G49)</f>
        <v>28</v>
      </c>
    </row>
    <row r="50" spans="1:8" x14ac:dyDescent="0.25">
      <c r="A50" s="2" t="s">
        <v>44</v>
      </c>
      <c r="B50" s="30">
        <v>39</v>
      </c>
      <c r="C50" s="30">
        <v>51</v>
      </c>
      <c r="D50" s="30">
        <v>48</v>
      </c>
      <c r="E50" s="30">
        <v>101</v>
      </c>
      <c r="F50" s="30">
        <v>15</v>
      </c>
      <c r="G50" s="30">
        <v>57</v>
      </c>
      <c r="H50" s="30">
        <f>SUM(B50:G50)</f>
        <v>311</v>
      </c>
    </row>
    <row r="51" spans="1:8" x14ac:dyDescent="0.25">
      <c r="A51" s="2" t="s">
        <v>45</v>
      </c>
      <c r="B51" s="30">
        <v>16</v>
      </c>
      <c r="C51" s="30">
        <v>17</v>
      </c>
      <c r="D51" s="30">
        <v>95</v>
      </c>
      <c r="E51" s="30">
        <v>202</v>
      </c>
      <c r="F51" s="30">
        <v>39</v>
      </c>
      <c r="G51" s="30">
        <v>114</v>
      </c>
      <c r="H51" s="30">
        <f>SUM(B51:G51)</f>
        <v>483</v>
      </c>
    </row>
    <row r="52" spans="1:8" x14ac:dyDescent="0.25">
      <c r="A52" s="2" t="s">
        <v>46</v>
      </c>
      <c r="B52" s="30">
        <v>5</v>
      </c>
      <c r="C52" s="30">
        <v>2</v>
      </c>
      <c r="D52" s="30">
        <v>181</v>
      </c>
      <c r="E52" s="30">
        <v>254</v>
      </c>
      <c r="F52" s="30">
        <v>59</v>
      </c>
      <c r="G52" s="30">
        <v>139</v>
      </c>
      <c r="H52" s="30">
        <f>SUM(B52:G52)</f>
        <v>640</v>
      </c>
    </row>
    <row r="53" spans="1:8" x14ac:dyDescent="0.25">
      <c r="A53" s="2" t="s">
        <v>47</v>
      </c>
      <c r="B53" s="30" t="s">
        <v>8</v>
      </c>
      <c r="C53" s="30" t="s">
        <v>8</v>
      </c>
      <c r="D53" s="30">
        <v>291</v>
      </c>
      <c r="E53" s="30">
        <v>389</v>
      </c>
      <c r="F53" s="30">
        <v>36</v>
      </c>
      <c r="G53" s="30">
        <v>64</v>
      </c>
      <c r="H53" s="30">
        <f>SUM(B53:G53)</f>
        <v>780</v>
      </c>
    </row>
    <row r="54" spans="1:8" x14ac:dyDescent="0.25">
      <c r="A54" s="2" t="s">
        <v>48</v>
      </c>
      <c r="B54" s="30" t="s">
        <v>8</v>
      </c>
      <c r="C54" s="30" t="s">
        <v>8</v>
      </c>
      <c r="D54" s="30">
        <v>291</v>
      </c>
      <c r="E54" s="30">
        <v>264</v>
      </c>
      <c r="F54" s="30">
        <v>21</v>
      </c>
      <c r="G54" s="30">
        <v>36</v>
      </c>
      <c r="H54" s="30">
        <f>SUM(B54:G54)</f>
        <v>612</v>
      </c>
    </row>
    <row r="55" spans="1:8" x14ac:dyDescent="0.25">
      <c r="A55" s="2" t="s">
        <v>49</v>
      </c>
      <c r="B55" s="30" t="s">
        <v>8</v>
      </c>
      <c r="C55" s="30" t="s">
        <v>8</v>
      </c>
      <c r="D55" s="30">
        <v>437</v>
      </c>
      <c r="E55" s="30">
        <v>446</v>
      </c>
      <c r="F55" s="30">
        <v>14</v>
      </c>
      <c r="G55" s="30">
        <v>19</v>
      </c>
      <c r="H55" s="30">
        <f>SUM(B55:G55)</f>
        <v>916</v>
      </c>
    </row>
    <row r="56" spans="1:8" x14ac:dyDescent="0.25">
      <c r="A56" s="2" t="s">
        <v>50</v>
      </c>
      <c r="B56" s="30" t="s">
        <v>8</v>
      </c>
      <c r="C56" s="30" t="s">
        <v>8</v>
      </c>
      <c r="D56" s="30">
        <v>230</v>
      </c>
      <c r="E56" s="30">
        <v>211</v>
      </c>
      <c r="F56" s="30">
        <v>4</v>
      </c>
      <c r="G56" s="30" t="s">
        <v>8</v>
      </c>
      <c r="H56" s="30">
        <f>SUM(B56:G56)</f>
        <v>445</v>
      </c>
    </row>
    <row r="57" spans="1:8" x14ac:dyDescent="0.25">
      <c r="A57" s="2" t="s">
        <v>51</v>
      </c>
      <c r="B57" s="30" t="s">
        <v>8</v>
      </c>
      <c r="C57" s="30" t="s">
        <v>8</v>
      </c>
      <c r="D57" s="30">
        <v>53</v>
      </c>
      <c r="E57" s="30">
        <v>46</v>
      </c>
      <c r="F57" s="30" t="s">
        <v>8</v>
      </c>
      <c r="G57" s="30" t="s">
        <v>8</v>
      </c>
      <c r="H57" s="30">
        <f>SUM(B57:G57)</f>
        <v>99</v>
      </c>
    </row>
    <row r="58" spans="1:8" x14ac:dyDescent="0.25">
      <c r="A58" s="2" t="s">
        <v>52</v>
      </c>
      <c r="B58" s="30" t="s">
        <v>8</v>
      </c>
      <c r="C58" s="30" t="s">
        <v>8</v>
      </c>
      <c r="D58" s="30" t="s">
        <v>8</v>
      </c>
      <c r="E58" s="30" t="s">
        <v>8</v>
      </c>
      <c r="F58" s="30" t="s">
        <v>8</v>
      </c>
      <c r="G58" s="30" t="s">
        <v>8</v>
      </c>
      <c r="H58" s="30">
        <f>SUM(B58:G58)</f>
        <v>0</v>
      </c>
    </row>
    <row r="59" spans="1:8" x14ac:dyDescent="0.25">
      <c r="A59" s="15" t="s">
        <v>11</v>
      </c>
      <c r="B59" s="30">
        <f>SUM(B49:B58)</f>
        <v>72</v>
      </c>
      <c r="C59" s="30">
        <f t="shared" ref="C59:H59" si="6">SUM(C49:C58)</f>
        <v>79</v>
      </c>
      <c r="D59" s="30">
        <f t="shared" si="6"/>
        <v>1629</v>
      </c>
      <c r="E59" s="30">
        <f t="shared" si="6"/>
        <v>1915</v>
      </c>
      <c r="F59" s="30">
        <f t="shared" si="6"/>
        <v>189</v>
      </c>
      <c r="G59" s="30">
        <f t="shared" si="6"/>
        <v>430</v>
      </c>
      <c r="H59" s="30">
        <f t="shared" si="6"/>
        <v>4314</v>
      </c>
    </row>
    <row r="60" spans="1:8" x14ac:dyDescent="0.25">
      <c r="A60" s="16"/>
      <c r="B60" s="24">
        <f>SUM(B59:E59)</f>
        <v>3695</v>
      </c>
      <c r="C60" s="25"/>
      <c r="D60" s="25"/>
      <c r="E60" s="26"/>
      <c r="F60" s="24">
        <f>F59+G59</f>
        <v>619</v>
      </c>
      <c r="G60" s="26"/>
      <c r="H60" s="30">
        <f>H59</f>
        <v>4314</v>
      </c>
    </row>
    <row r="61" spans="1:8" x14ac:dyDescent="0.25">
      <c r="B61" s="1"/>
    </row>
    <row r="62" spans="1:8" x14ac:dyDescent="0.25">
      <c r="A62" t="s">
        <v>53</v>
      </c>
      <c r="B62" s="1"/>
    </row>
    <row r="63" spans="1:8" x14ac:dyDescent="0.25">
      <c r="A63" s="10" t="s">
        <v>1</v>
      </c>
      <c r="B63" s="10" t="s">
        <v>55</v>
      </c>
      <c r="C63" s="10" t="s">
        <v>54</v>
      </c>
      <c r="D63" s="10" t="s">
        <v>5</v>
      </c>
      <c r="E63" s="8"/>
      <c r="F63" s="8"/>
    </row>
    <row r="64" spans="1:8" x14ac:dyDescent="0.25">
      <c r="A64" s="10"/>
      <c r="B64" s="10"/>
      <c r="C64" s="10"/>
      <c r="D64" s="10"/>
      <c r="E64" s="7"/>
      <c r="F64" s="8"/>
    </row>
    <row r="65" spans="1:8" x14ac:dyDescent="0.25">
      <c r="A65" s="2" t="s">
        <v>12</v>
      </c>
      <c r="B65" s="4">
        <v>1</v>
      </c>
      <c r="C65" s="9" t="s">
        <v>8</v>
      </c>
      <c r="D65" s="9">
        <f>SUM(B65:C65)</f>
        <v>1</v>
      </c>
    </row>
    <row r="66" spans="1:8" x14ac:dyDescent="0.25">
      <c r="A66" s="2" t="s">
        <v>13</v>
      </c>
      <c r="B66" s="4">
        <v>32</v>
      </c>
      <c r="C66" s="9">
        <v>1</v>
      </c>
      <c r="D66" s="9">
        <f t="shared" ref="D66:D70" si="7">SUM(B66:C66)</f>
        <v>33</v>
      </c>
    </row>
    <row r="67" spans="1:8" x14ac:dyDescent="0.25">
      <c r="A67" s="2" t="s">
        <v>14</v>
      </c>
      <c r="B67" s="4">
        <v>58</v>
      </c>
      <c r="C67" s="9">
        <v>2</v>
      </c>
      <c r="D67" s="9">
        <f t="shared" si="7"/>
        <v>60</v>
      </c>
    </row>
    <row r="68" spans="1:8" x14ac:dyDescent="0.25">
      <c r="A68" s="2" t="s">
        <v>15</v>
      </c>
      <c r="B68" s="4">
        <v>99</v>
      </c>
      <c r="C68" s="9">
        <v>3</v>
      </c>
      <c r="D68" s="9">
        <f t="shared" si="7"/>
        <v>102</v>
      </c>
    </row>
    <row r="69" spans="1:8" x14ac:dyDescent="0.25">
      <c r="A69" s="2" t="s">
        <v>16</v>
      </c>
      <c r="B69" s="4">
        <v>173</v>
      </c>
      <c r="C69" s="9">
        <v>5</v>
      </c>
      <c r="D69" s="9">
        <f t="shared" si="7"/>
        <v>178</v>
      </c>
    </row>
    <row r="70" spans="1:8" x14ac:dyDescent="0.25">
      <c r="A70" s="2" t="s">
        <v>17</v>
      </c>
      <c r="B70" s="4">
        <v>83</v>
      </c>
      <c r="C70" s="9">
        <v>8</v>
      </c>
      <c r="D70" s="9">
        <f t="shared" si="7"/>
        <v>91</v>
      </c>
    </row>
    <row r="71" spans="1:8" x14ac:dyDescent="0.25">
      <c r="A71" s="3" t="s">
        <v>11</v>
      </c>
      <c r="B71" s="4">
        <f>SUM(B65:B70)</f>
        <v>446</v>
      </c>
      <c r="C71" s="4">
        <f t="shared" ref="C71:D71" si="8">SUM(C65:C70)</f>
        <v>19</v>
      </c>
      <c r="D71" s="4">
        <f t="shared" si="8"/>
        <v>465</v>
      </c>
    </row>
    <row r="72" spans="1:8" x14ac:dyDescent="0.25">
      <c r="B72" s="1"/>
    </row>
    <row r="73" spans="1:8" x14ac:dyDescent="0.25">
      <c r="A73" t="s">
        <v>56</v>
      </c>
      <c r="B73" s="1"/>
    </row>
    <row r="74" spans="1:8" x14ac:dyDescent="0.25">
      <c r="A74" s="11" t="s">
        <v>42</v>
      </c>
      <c r="B74" s="13" t="s">
        <v>3</v>
      </c>
      <c r="C74" s="14"/>
      <c r="D74" s="13" t="s">
        <v>4</v>
      </c>
      <c r="E74" s="14"/>
      <c r="F74" s="13" t="s">
        <v>90</v>
      </c>
      <c r="G74" s="14"/>
      <c r="H74" s="15" t="s">
        <v>5</v>
      </c>
    </row>
    <row r="75" spans="1:8" x14ac:dyDescent="0.25">
      <c r="A75" s="12"/>
      <c r="B75" s="3" t="s">
        <v>6</v>
      </c>
      <c r="C75" s="5" t="s">
        <v>7</v>
      </c>
      <c r="D75" s="5" t="s">
        <v>6</v>
      </c>
      <c r="E75" s="5" t="s">
        <v>7</v>
      </c>
      <c r="F75" s="5" t="s">
        <v>6</v>
      </c>
      <c r="G75" s="5" t="s">
        <v>7</v>
      </c>
      <c r="H75" s="16"/>
    </row>
    <row r="76" spans="1:8" x14ac:dyDescent="0.25">
      <c r="A76" s="2" t="s">
        <v>57</v>
      </c>
      <c r="B76" s="30">
        <v>71</v>
      </c>
      <c r="C76" s="30">
        <v>74</v>
      </c>
      <c r="D76" s="30">
        <v>1596</v>
      </c>
      <c r="E76" s="30">
        <v>1866</v>
      </c>
      <c r="F76" s="30">
        <v>189</v>
      </c>
      <c r="G76" s="30">
        <v>427</v>
      </c>
      <c r="H76" s="30">
        <v>4223</v>
      </c>
    </row>
    <row r="77" spans="1:8" x14ac:dyDescent="0.25">
      <c r="A77" s="2" t="s">
        <v>58</v>
      </c>
      <c r="B77" s="30">
        <v>1</v>
      </c>
      <c r="C77" s="30">
        <v>3</v>
      </c>
      <c r="D77" s="30">
        <v>17</v>
      </c>
      <c r="E77" s="30">
        <v>32</v>
      </c>
      <c r="F77" s="30">
        <v>0</v>
      </c>
      <c r="G77" s="30">
        <v>3</v>
      </c>
      <c r="H77" s="30">
        <v>56</v>
      </c>
    </row>
    <row r="78" spans="1:8" x14ac:dyDescent="0.25">
      <c r="A78" s="2" t="s">
        <v>59</v>
      </c>
      <c r="B78" s="30" t="s">
        <v>8</v>
      </c>
      <c r="C78" s="30">
        <v>2</v>
      </c>
      <c r="D78" s="30">
        <v>12</v>
      </c>
      <c r="E78" s="30">
        <v>12</v>
      </c>
      <c r="F78" s="30">
        <v>0</v>
      </c>
      <c r="G78" s="30">
        <v>0</v>
      </c>
      <c r="H78" s="30">
        <v>26</v>
      </c>
    </row>
    <row r="79" spans="1:8" x14ac:dyDescent="0.25">
      <c r="A79" s="2" t="s">
        <v>60</v>
      </c>
      <c r="B79" s="30" t="s">
        <v>8</v>
      </c>
      <c r="C79" s="30" t="s">
        <v>8</v>
      </c>
      <c r="D79" s="30">
        <v>4</v>
      </c>
      <c r="E79" s="30">
        <v>5</v>
      </c>
      <c r="F79" s="30">
        <v>0</v>
      </c>
      <c r="G79" s="30">
        <v>0</v>
      </c>
      <c r="H79" s="30">
        <v>9</v>
      </c>
    </row>
    <row r="80" spans="1:8" x14ac:dyDescent="0.25">
      <c r="A80" s="2" t="s">
        <v>61</v>
      </c>
      <c r="B80" s="31">
        <v>0</v>
      </c>
      <c r="C80" s="30" t="s">
        <v>8</v>
      </c>
      <c r="D80" s="30" t="s">
        <v>8</v>
      </c>
      <c r="E80" s="30" t="s">
        <v>8</v>
      </c>
      <c r="F80" s="30" t="s">
        <v>8</v>
      </c>
      <c r="G80" s="30" t="s">
        <v>8</v>
      </c>
      <c r="H80" s="30" t="s">
        <v>8</v>
      </c>
    </row>
    <row r="81" spans="1:8" x14ac:dyDescent="0.25">
      <c r="A81" s="15" t="s">
        <v>11</v>
      </c>
      <c r="B81" s="30">
        <f>SUM(B76:B80)</f>
        <v>72</v>
      </c>
      <c r="C81" s="30">
        <f t="shared" ref="C81:H81" si="9">SUM(C76:C80)</f>
        <v>79</v>
      </c>
      <c r="D81" s="30">
        <f t="shared" si="9"/>
        <v>1629</v>
      </c>
      <c r="E81" s="30">
        <f t="shared" si="9"/>
        <v>1915</v>
      </c>
      <c r="F81" s="30">
        <f t="shared" si="9"/>
        <v>189</v>
      </c>
      <c r="G81" s="30">
        <f t="shared" si="9"/>
        <v>430</v>
      </c>
      <c r="H81" s="30">
        <f t="shared" si="9"/>
        <v>4314</v>
      </c>
    </row>
    <row r="82" spans="1:8" x14ac:dyDescent="0.25">
      <c r="A82" s="16"/>
      <c r="B82" s="38">
        <f>SUM(B81:E81)</f>
        <v>3695</v>
      </c>
      <c r="C82" s="39"/>
      <c r="D82" s="39"/>
      <c r="E82" s="40"/>
      <c r="F82" s="38">
        <f>F81+G81</f>
        <v>619</v>
      </c>
      <c r="G82" s="40"/>
      <c r="H82" s="32">
        <f t="shared" ref="H82" si="10">SUM(H76:H80)</f>
        <v>4314</v>
      </c>
    </row>
    <row r="83" spans="1:8" x14ac:dyDescent="0.25">
      <c r="A83" s="36"/>
      <c r="B83" s="37"/>
      <c r="C83" s="37"/>
      <c r="D83" s="37"/>
      <c r="E83" s="37"/>
      <c r="F83" s="37"/>
      <c r="G83" s="37"/>
      <c r="H83" s="37"/>
    </row>
    <row r="84" spans="1:8" x14ac:dyDescent="0.25">
      <c r="B84" s="1"/>
    </row>
    <row r="85" spans="1:8" x14ac:dyDescent="0.25">
      <c r="A85" t="s">
        <v>62</v>
      </c>
      <c r="B85" s="1"/>
    </row>
    <row r="86" spans="1:8" x14ac:dyDescent="0.25">
      <c r="A86" s="11" t="s">
        <v>63</v>
      </c>
      <c r="B86" s="13" t="s">
        <v>3</v>
      </c>
      <c r="C86" s="14"/>
      <c r="D86" s="13" t="s">
        <v>4</v>
      </c>
      <c r="E86" s="14"/>
      <c r="F86" s="13" t="s">
        <v>90</v>
      </c>
      <c r="G86" s="14"/>
      <c r="H86" s="15" t="s">
        <v>5</v>
      </c>
    </row>
    <row r="87" spans="1:8" x14ac:dyDescent="0.25">
      <c r="A87" s="12"/>
      <c r="B87" s="3" t="s">
        <v>6</v>
      </c>
      <c r="C87" s="5" t="s">
        <v>7</v>
      </c>
      <c r="D87" s="5" t="s">
        <v>6</v>
      </c>
      <c r="E87" s="5" t="s">
        <v>7</v>
      </c>
      <c r="F87" s="5" t="s">
        <v>6</v>
      </c>
      <c r="G87" s="5" t="s">
        <v>7</v>
      </c>
      <c r="H87" s="16"/>
    </row>
    <row r="88" spans="1:8" x14ac:dyDescent="0.25">
      <c r="A88" s="2" t="s">
        <v>64</v>
      </c>
      <c r="B88" s="30">
        <v>0</v>
      </c>
      <c r="C88" s="30">
        <v>0</v>
      </c>
      <c r="D88" s="30">
        <v>3</v>
      </c>
      <c r="E88" s="30">
        <v>0</v>
      </c>
      <c r="F88" s="30">
        <v>0</v>
      </c>
      <c r="G88" s="30">
        <v>0</v>
      </c>
      <c r="H88" s="30">
        <f>SUM(B88:G88)</f>
        <v>3</v>
      </c>
    </row>
    <row r="89" spans="1:8" x14ac:dyDescent="0.25">
      <c r="A89" s="2" t="s">
        <v>65</v>
      </c>
      <c r="B89" s="30">
        <v>0</v>
      </c>
      <c r="C89" s="30">
        <v>0</v>
      </c>
      <c r="D89" s="30">
        <v>4</v>
      </c>
      <c r="E89" s="30">
        <v>2</v>
      </c>
      <c r="F89" s="30">
        <v>0</v>
      </c>
      <c r="G89" s="30">
        <v>0</v>
      </c>
      <c r="H89" s="30">
        <f>SUM(B89:G89)</f>
        <v>6</v>
      </c>
    </row>
    <row r="90" spans="1:8" x14ac:dyDescent="0.25">
      <c r="A90" s="2" t="s">
        <v>66</v>
      </c>
      <c r="B90" s="30">
        <v>0</v>
      </c>
      <c r="C90" s="30">
        <v>0</v>
      </c>
      <c r="D90" s="30">
        <v>0</v>
      </c>
      <c r="E90" s="30">
        <v>0</v>
      </c>
      <c r="F90" s="30">
        <v>0</v>
      </c>
      <c r="G90" s="30">
        <v>0</v>
      </c>
      <c r="H90" s="30">
        <f>SUM(B90:G90)</f>
        <v>0</v>
      </c>
    </row>
    <row r="91" spans="1:8" x14ac:dyDescent="0.25">
      <c r="A91" s="2" t="s">
        <v>67</v>
      </c>
      <c r="B91" s="30">
        <v>0</v>
      </c>
      <c r="C91" s="30">
        <v>0</v>
      </c>
      <c r="D91" s="30">
        <v>211</v>
      </c>
      <c r="E91" s="30">
        <v>141</v>
      </c>
      <c r="F91" s="30">
        <v>4</v>
      </c>
      <c r="G91" s="30">
        <v>0</v>
      </c>
      <c r="H91" s="30">
        <f>SUM(B91:G91)</f>
        <v>356</v>
      </c>
    </row>
    <row r="92" spans="1:8" x14ac:dyDescent="0.25">
      <c r="A92" s="2" t="s">
        <v>68</v>
      </c>
      <c r="B92" s="30">
        <v>0</v>
      </c>
      <c r="C92" s="30">
        <v>0</v>
      </c>
      <c r="D92" s="30">
        <v>31</v>
      </c>
      <c r="E92" s="30">
        <v>20</v>
      </c>
      <c r="F92" s="30">
        <v>4</v>
      </c>
      <c r="G92" s="30">
        <v>1</v>
      </c>
      <c r="H92" s="30">
        <f>SUM(B92:G92)</f>
        <v>56</v>
      </c>
    </row>
    <row r="93" spans="1:8" x14ac:dyDescent="0.25">
      <c r="A93" s="2" t="s">
        <v>79</v>
      </c>
      <c r="B93" s="30">
        <v>0</v>
      </c>
      <c r="C93" s="30">
        <v>0</v>
      </c>
      <c r="D93" s="30">
        <v>0</v>
      </c>
      <c r="E93" s="30">
        <v>0</v>
      </c>
      <c r="F93" s="30">
        <v>0</v>
      </c>
      <c r="G93" s="30">
        <v>0</v>
      </c>
      <c r="H93" s="30">
        <f>SUM(B93:G93)</f>
        <v>0</v>
      </c>
    </row>
    <row r="94" spans="1:8" x14ac:dyDescent="0.25">
      <c r="A94" s="2" t="s">
        <v>69</v>
      </c>
      <c r="B94" s="30">
        <v>0</v>
      </c>
      <c r="C94" s="30">
        <v>0</v>
      </c>
      <c r="D94" s="30">
        <v>0</v>
      </c>
      <c r="E94" s="30">
        <v>0</v>
      </c>
      <c r="F94" s="30">
        <v>0</v>
      </c>
      <c r="G94" s="30">
        <v>0</v>
      </c>
      <c r="H94" s="30">
        <f>SUM(B94:G94)</f>
        <v>0</v>
      </c>
    </row>
    <row r="95" spans="1:8" x14ac:dyDescent="0.25">
      <c r="A95" s="2" t="s">
        <v>70</v>
      </c>
      <c r="B95" s="30">
        <v>0</v>
      </c>
      <c r="C95" s="30">
        <v>0</v>
      </c>
      <c r="D95" s="30">
        <v>2</v>
      </c>
      <c r="E95" s="30">
        <v>6</v>
      </c>
      <c r="F95" s="30">
        <v>0</v>
      </c>
      <c r="G95" s="30">
        <v>0</v>
      </c>
      <c r="H95" s="30">
        <f>SUM(B95:G95)</f>
        <v>8</v>
      </c>
    </row>
    <row r="96" spans="1:8" x14ac:dyDescent="0.25">
      <c r="A96" s="2" t="s">
        <v>71</v>
      </c>
      <c r="B96" s="30">
        <v>0</v>
      </c>
      <c r="C96" s="30">
        <v>0</v>
      </c>
      <c r="D96" s="30">
        <v>40</v>
      </c>
      <c r="E96" s="30">
        <v>58</v>
      </c>
      <c r="F96" s="30">
        <v>0</v>
      </c>
      <c r="G96" s="30">
        <v>0</v>
      </c>
      <c r="H96" s="30">
        <f>SUM(B96:G96)</f>
        <v>98</v>
      </c>
    </row>
    <row r="97" spans="1:8" x14ac:dyDescent="0.25">
      <c r="A97" s="2" t="s">
        <v>72</v>
      </c>
      <c r="B97" s="30">
        <v>14</v>
      </c>
      <c r="C97" s="30">
        <v>11</v>
      </c>
      <c r="D97" s="30">
        <v>97</v>
      </c>
      <c r="E97" s="30">
        <v>264</v>
      </c>
      <c r="F97" s="30">
        <v>7</v>
      </c>
      <c r="G97" s="30">
        <v>48</v>
      </c>
      <c r="H97" s="30">
        <f>SUM(B97:G97)</f>
        <v>441</v>
      </c>
    </row>
    <row r="98" spans="1:8" x14ac:dyDescent="0.25">
      <c r="A98" s="2" t="s">
        <v>73</v>
      </c>
      <c r="B98" s="30">
        <v>0</v>
      </c>
      <c r="C98" s="30">
        <v>6</v>
      </c>
      <c r="D98" s="30">
        <v>15</v>
      </c>
      <c r="E98" s="30">
        <v>34</v>
      </c>
      <c r="F98" s="30">
        <v>0</v>
      </c>
      <c r="G98" s="30">
        <v>0</v>
      </c>
      <c r="H98" s="30">
        <f>SUM(B98:G98)</f>
        <v>55</v>
      </c>
    </row>
    <row r="99" spans="1:8" x14ac:dyDescent="0.25">
      <c r="A99" s="2" t="s">
        <v>74</v>
      </c>
      <c r="B99" s="30">
        <v>54</v>
      </c>
      <c r="C99" s="30">
        <v>52</v>
      </c>
      <c r="D99" s="30">
        <v>1009</v>
      </c>
      <c r="E99" s="30">
        <v>1311</v>
      </c>
      <c r="F99" s="30">
        <v>174</v>
      </c>
      <c r="G99" s="30">
        <v>381</v>
      </c>
      <c r="H99" s="30">
        <f>SUM(B99:G99)</f>
        <v>2981</v>
      </c>
    </row>
    <row r="100" spans="1:8" x14ac:dyDescent="0.25">
      <c r="A100" s="2" t="s">
        <v>75</v>
      </c>
      <c r="B100" s="30">
        <v>0</v>
      </c>
      <c r="C100" s="30"/>
      <c r="D100" s="30">
        <v>0</v>
      </c>
      <c r="E100" s="30">
        <v>0</v>
      </c>
      <c r="F100" s="30">
        <v>0</v>
      </c>
      <c r="G100" s="30">
        <v>0</v>
      </c>
      <c r="H100" s="30">
        <f>SUM(B100:G100)</f>
        <v>0</v>
      </c>
    </row>
    <row r="101" spans="1:8" x14ac:dyDescent="0.25">
      <c r="A101" s="2" t="s">
        <v>76</v>
      </c>
      <c r="B101" s="30">
        <v>0</v>
      </c>
      <c r="C101" s="30"/>
      <c r="D101" s="30">
        <v>6</v>
      </c>
      <c r="E101" s="30">
        <v>2</v>
      </c>
      <c r="F101" s="30">
        <v>0</v>
      </c>
      <c r="G101" s="30">
        <v>0</v>
      </c>
      <c r="H101" s="30">
        <f>SUM(B101:G101)</f>
        <v>8</v>
      </c>
    </row>
    <row r="102" spans="1:8" x14ac:dyDescent="0.25">
      <c r="A102" s="2" t="s">
        <v>77</v>
      </c>
      <c r="B102" s="30">
        <v>4</v>
      </c>
      <c r="C102" s="30">
        <v>10</v>
      </c>
      <c r="D102" s="30">
        <v>211</v>
      </c>
      <c r="E102" s="30">
        <v>77</v>
      </c>
      <c r="F102" s="30">
        <v>0</v>
      </c>
      <c r="G102" s="30">
        <v>0</v>
      </c>
      <c r="H102" s="30">
        <f>SUM(B102:G102)</f>
        <v>302</v>
      </c>
    </row>
    <row r="103" spans="1:8" x14ac:dyDescent="0.25">
      <c r="A103" s="2" t="s">
        <v>78</v>
      </c>
      <c r="B103" s="30"/>
      <c r="C103" s="30"/>
      <c r="D103" s="30"/>
      <c r="E103" s="30"/>
      <c r="F103" s="30">
        <v>0</v>
      </c>
      <c r="G103" s="30"/>
      <c r="H103" s="30">
        <f>SUM(B103:G103)</f>
        <v>0</v>
      </c>
    </row>
    <row r="104" spans="1:8" x14ac:dyDescent="0.25">
      <c r="A104" s="15" t="s">
        <v>11</v>
      </c>
      <c r="B104" s="30">
        <f>SUM(B88:B103)</f>
        <v>72</v>
      </c>
      <c r="C104" s="30">
        <f t="shared" ref="C104:H104" si="11">SUM(C88:C103)</f>
        <v>79</v>
      </c>
      <c r="D104" s="30">
        <f t="shared" si="11"/>
        <v>1629</v>
      </c>
      <c r="E104" s="30">
        <f t="shared" si="11"/>
        <v>1915</v>
      </c>
      <c r="F104" s="30">
        <f t="shared" si="11"/>
        <v>189</v>
      </c>
      <c r="G104" s="30">
        <f t="shared" si="11"/>
        <v>430</v>
      </c>
      <c r="H104" s="30">
        <f t="shared" si="11"/>
        <v>4314</v>
      </c>
    </row>
    <row r="105" spans="1:8" x14ac:dyDescent="0.25">
      <c r="A105" s="16"/>
      <c r="B105" s="24">
        <f>SUM(B104:E104)</f>
        <v>3695</v>
      </c>
      <c r="C105" s="25"/>
      <c r="D105" s="25"/>
      <c r="E105" s="26"/>
      <c r="F105" s="24">
        <f>F104+G104</f>
        <v>619</v>
      </c>
      <c r="G105" s="26"/>
      <c r="H105" s="30">
        <f>H104</f>
        <v>4314</v>
      </c>
    </row>
    <row r="106" spans="1:8" x14ac:dyDescent="0.25">
      <c r="B106" s="1"/>
    </row>
    <row r="107" spans="1:8" x14ac:dyDescent="0.25">
      <c r="A107" t="s">
        <v>80</v>
      </c>
      <c r="B107" s="1"/>
    </row>
    <row r="108" spans="1:8" x14ac:dyDescent="0.25">
      <c r="A108" s="10" t="s">
        <v>81</v>
      </c>
      <c r="B108" s="10" t="s">
        <v>3</v>
      </c>
      <c r="C108" s="11" t="s">
        <v>4</v>
      </c>
      <c r="D108" s="10" t="s">
        <v>90</v>
      </c>
      <c r="E108" s="10" t="s">
        <v>5</v>
      </c>
    </row>
    <row r="109" spans="1:8" x14ac:dyDescent="0.25">
      <c r="A109" s="10"/>
      <c r="B109" s="10"/>
      <c r="C109" s="12"/>
      <c r="D109" s="10"/>
      <c r="E109" s="10"/>
    </row>
    <row r="110" spans="1:8" x14ac:dyDescent="0.25">
      <c r="A110" s="2" t="s">
        <v>82</v>
      </c>
      <c r="B110" s="30">
        <v>72</v>
      </c>
      <c r="C110" s="30">
        <v>1629</v>
      </c>
      <c r="D110" s="30">
        <v>189</v>
      </c>
      <c r="E110" s="30">
        <v>1776</v>
      </c>
    </row>
    <row r="111" spans="1:8" x14ac:dyDescent="0.25">
      <c r="A111" s="2" t="s">
        <v>83</v>
      </c>
      <c r="B111" s="30">
        <v>79</v>
      </c>
      <c r="C111" s="30">
        <v>1915</v>
      </c>
      <c r="D111" s="30">
        <v>430</v>
      </c>
      <c r="E111" s="30">
        <v>2028</v>
      </c>
    </row>
    <row r="112" spans="1:8" x14ac:dyDescent="0.25">
      <c r="A112" s="3" t="s">
        <v>11</v>
      </c>
      <c r="B112" s="30">
        <f>B110+B111</f>
        <v>151</v>
      </c>
      <c r="C112" s="30">
        <f t="shared" ref="C112:E112" si="12">C110+C111</f>
        <v>3544</v>
      </c>
      <c r="D112" s="30">
        <f t="shared" si="12"/>
        <v>619</v>
      </c>
      <c r="E112" s="30">
        <f t="shared" si="12"/>
        <v>3804</v>
      </c>
    </row>
  </sheetData>
  <mergeCells count="49">
    <mergeCell ref="A104:A105"/>
    <mergeCell ref="B105:E105"/>
    <mergeCell ref="F105:G105"/>
    <mergeCell ref="C108:C109"/>
    <mergeCell ref="B44:E44"/>
    <mergeCell ref="F44:G44"/>
    <mergeCell ref="D74:E74"/>
    <mergeCell ref="A81:A82"/>
    <mergeCell ref="B82:E82"/>
    <mergeCell ref="F82:G82"/>
    <mergeCell ref="D47:E47"/>
    <mergeCell ref="A59:A60"/>
    <mergeCell ref="B60:E60"/>
    <mergeCell ref="F60:G60"/>
    <mergeCell ref="H74:H75"/>
    <mergeCell ref="A86:A87"/>
    <mergeCell ref="B86:C86"/>
    <mergeCell ref="F86:G86"/>
    <mergeCell ref="H86:H87"/>
    <mergeCell ref="A108:A109"/>
    <mergeCell ref="B108:B109"/>
    <mergeCell ref="D108:D109"/>
    <mergeCell ref="E108:E109"/>
    <mergeCell ref="D86:E86"/>
    <mergeCell ref="A63:A64"/>
    <mergeCell ref="B63:B64"/>
    <mergeCell ref="C63:C64"/>
    <mergeCell ref="D63:D64"/>
    <mergeCell ref="A74:A75"/>
    <mergeCell ref="B74:C74"/>
    <mergeCell ref="F74:G74"/>
    <mergeCell ref="A20:A21"/>
    <mergeCell ref="B20:C20"/>
    <mergeCell ref="F20:G20"/>
    <mergeCell ref="H20:H21"/>
    <mergeCell ref="A47:A48"/>
    <mergeCell ref="B47:C47"/>
    <mergeCell ref="F47:G47"/>
    <mergeCell ref="H47:H48"/>
    <mergeCell ref="D20:E20"/>
    <mergeCell ref="A43:A44"/>
    <mergeCell ref="A4:A5"/>
    <mergeCell ref="F4:G4"/>
    <mergeCell ref="D4:E4"/>
    <mergeCell ref="B4:C4"/>
    <mergeCell ref="H4:H5"/>
    <mergeCell ref="A16:A17"/>
    <mergeCell ref="B17:E17"/>
    <mergeCell ref="F17:G1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3CF23-56C1-4D89-B65D-759BEC909801}">
  <dimension ref="A1:H112"/>
  <sheetViews>
    <sheetView tabSelected="1" topLeftCell="A103" workbookViewId="0">
      <selection activeCell="H112" sqref="H112"/>
    </sheetView>
  </sheetViews>
  <sheetFormatPr defaultRowHeight="15" x14ac:dyDescent="0.25"/>
  <cols>
    <col min="1" max="1" width="21.42578125" customWidth="1"/>
    <col min="2" max="2" width="9.5703125" bestFit="1" customWidth="1"/>
    <col min="3" max="3" width="9.42578125" bestFit="1" customWidth="1"/>
    <col min="4" max="5" width="9.7109375" bestFit="1" customWidth="1"/>
    <col min="6" max="7" width="9.42578125" bestFit="1" customWidth="1"/>
    <col min="8" max="8" width="9.7109375" bestFit="1" customWidth="1"/>
  </cols>
  <sheetData>
    <row r="1" spans="1:8" x14ac:dyDescent="0.25">
      <c r="A1" t="s">
        <v>109</v>
      </c>
    </row>
    <row r="3" spans="1:8" x14ac:dyDescent="0.25">
      <c r="A3" t="s">
        <v>88</v>
      </c>
    </row>
    <row r="4" spans="1:8" x14ac:dyDescent="0.25">
      <c r="A4" s="18" t="s">
        <v>89</v>
      </c>
      <c r="B4" s="19" t="s">
        <v>3</v>
      </c>
      <c r="C4" s="19"/>
      <c r="D4" s="19" t="s">
        <v>4</v>
      </c>
      <c r="E4" s="19"/>
      <c r="F4" s="19" t="s">
        <v>90</v>
      </c>
      <c r="G4" s="19"/>
      <c r="H4" s="18" t="s">
        <v>5</v>
      </c>
    </row>
    <row r="5" spans="1:8" x14ac:dyDescent="0.25">
      <c r="A5" s="18"/>
      <c r="B5" s="5" t="s">
        <v>6</v>
      </c>
      <c r="C5" s="5" t="s">
        <v>7</v>
      </c>
      <c r="D5" s="5" t="s">
        <v>6</v>
      </c>
      <c r="E5" s="5" t="s">
        <v>7</v>
      </c>
      <c r="F5" s="5" t="s">
        <v>6</v>
      </c>
      <c r="G5" s="5" t="s">
        <v>7</v>
      </c>
      <c r="H5" s="18"/>
    </row>
    <row r="6" spans="1:8" x14ac:dyDescent="0.25">
      <c r="A6" s="17" t="s">
        <v>2</v>
      </c>
      <c r="B6" s="22">
        <v>0</v>
      </c>
      <c r="C6" s="22">
        <v>0</v>
      </c>
      <c r="D6" s="22">
        <v>0</v>
      </c>
      <c r="E6" s="22">
        <v>0</v>
      </c>
      <c r="F6" s="22">
        <v>0</v>
      </c>
      <c r="G6" s="22">
        <v>0</v>
      </c>
      <c r="H6" s="22">
        <f>SUM(B6:G6)</f>
        <v>0</v>
      </c>
    </row>
    <row r="7" spans="1:8" x14ac:dyDescent="0.25">
      <c r="A7" s="2" t="s">
        <v>12</v>
      </c>
      <c r="B7" s="22">
        <v>0</v>
      </c>
      <c r="C7" s="22">
        <v>0</v>
      </c>
      <c r="D7" s="22">
        <v>1</v>
      </c>
      <c r="E7" s="22">
        <v>0</v>
      </c>
      <c r="F7" s="22">
        <v>0</v>
      </c>
      <c r="G7" s="22">
        <v>0</v>
      </c>
      <c r="H7" s="22">
        <f>SUM(B7:G7)</f>
        <v>1</v>
      </c>
    </row>
    <row r="8" spans="1:8" x14ac:dyDescent="0.25">
      <c r="A8" s="2" t="s">
        <v>13</v>
      </c>
      <c r="B8" s="22">
        <v>0</v>
      </c>
      <c r="C8" s="22">
        <v>0</v>
      </c>
      <c r="D8" s="22">
        <v>25</v>
      </c>
      <c r="E8" s="22">
        <v>1</v>
      </c>
      <c r="F8" s="22">
        <v>0</v>
      </c>
      <c r="G8" s="22">
        <v>0</v>
      </c>
      <c r="H8" s="22">
        <f t="shared" ref="H8:H15" si="0">SUM(B8:G8)</f>
        <v>26</v>
      </c>
    </row>
    <row r="9" spans="1:8" x14ac:dyDescent="0.25">
      <c r="A9" s="2" t="s">
        <v>14</v>
      </c>
      <c r="B9" s="22">
        <v>0</v>
      </c>
      <c r="C9" s="22">
        <v>0</v>
      </c>
      <c r="D9" s="22">
        <v>44</v>
      </c>
      <c r="E9" s="22">
        <v>13</v>
      </c>
      <c r="F9" s="22">
        <v>0</v>
      </c>
      <c r="G9" s="22">
        <v>0</v>
      </c>
      <c r="H9" s="22">
        <f t="shared" si="0"/>
        <v>57</v>
      </c>
    </row>
    <row r="10" spans="1:8" x14ac:dyDescent="0.25">
      <c r="A10" s="2" t="s">
        <v>15</v>
      </c>
      <c r="B10" s="22">
        <v>0</v>
      </c>
      <c r="C10" s="22">
        <v>0</v>
      </c>
      <c r="D10" s="22">
        <v>82</v>
      </c>
      <c r="E10" s="22">
        <v>16</v>
      </c>
      <c r="F10" s="22">
        <v>0</v>
      </c>
      <c r="G10" s="22">
        <v>0</v>
      </c>
      <c r="H10" s="22">
        <f t="shared" si="0"/>
        <v>98</v>
      </c>
    </row>
    <row r="11" spans="1:8" x14ac:dyDescent="0.25">
      <c r="A11" s="2" t="s">
        <v>16</v>
      </c>
      <c r="B11" s="22">
        <v>0</v>
      </c>
      <c r="C11" s="22">
        <v>0</v>
      </c>
      <c r="D11" s="22">
        <v>119</v>
      </c>
      <c r="E11" s="22">
        <v>55</v>
      </c>
      <c r="F11" s="22">
        <v>0</v>
      </c>
      <c r="G11" s="22">
        <v>0</v>
      </c>
      <c r="H11" s="22">
        <f t="shared" si="0"/>
        <v>174</v>
      </c>
    </row>
    <row r="12" spans="1:8" x14ac:dyDescent="0.25">
      <c r="A12" s="2" t="s">
        <v>17</v>
      </c>
      <c r="B12" s="22">
        <v>0</v>
      </c>
      <c r="C12" s="22">
        <v>0</v>
      </c>
      <c r="D12" s="22">
        <v>50</v>
      </c>
      <c r="E12" s="22">
        <v>31</v>
      </c>
      <c r="F12" s="22">
        <v>0</v>
      </c>
      <c r="G12" s="22">
        <v>0</v>
      </c>
      <c r="H12" s="22">
        <f t="shared" si="0"/>
        <v>81</v>
      </c>
    </row>
    <row r="13" spans="1:8" x14ac:dyDescent="0.25">
      <c r="A13" s="2" t="s">
        <v>18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f t="shared" si="0"/>
        <v>0</v>
      </c>
    </row>
    <row r="14" spans="1:8" x14ac:dyDescent="0.25">
      <c r="A14" s="2" t="s">
        <v>9</v>
      </c>
      <c r="B14" s="22">
        <v>0</v>
      </c>
      <c r="C14" s="22">
        <v>0</v>
      </c>
      <c r="D14" s="22">
        <v>969</v>
      </c>
      <c r="E14" s="22">
        <v>1558</v>
      </c>
      <c r="F14" s="22">
        <v>305</v>
      </c>
      <c r="G14" s="22">
        <v>647</v>
      </c>
      <c r="H14" s="22">
        <f t="shared" si="0"/>
        <v>3479</v>
      </c>
    </row>
    <row r="15" spans="1:8" x14ac:dyDescent="0.25">
      <c r="A15" s="2" t="s">
        <v>10</v>
      </c>
      <c r="B15" s="22">
        <v>0</v>
      </c>
      <c r="C15" s="22">
        <v>0</v>
      </c>
      <c r="D15" s="22">
        <v>315</v>
      </c>
      <c r="E15" s="22">
        <v>265</v>
      </c>
      <c r="F15" s="22">
        <v>0</v>
      </c>
      <c r="G15" s="22">
        <v>0</v>
      </c>
      <c r="H15" s="22">
        <f t="shared" si="0"/>
        <v>580</v>
      </c>
    </row>
    <row r="16" spans="1:8" x14ac:dyDescent="0.25">
      <c r="A16" s="18" t="s">
        <v>11</v>
      </c>
      <c r="B16" s="23">
        <f>SUM(B6:B15)</f>
        <v>0</v>
      </c>
      <c r="C16" s="23">
        <f t="shared" ref="C16:H16" si="1">SUM(C6:C15)</f>
        <v>0</v>
      </c>
      <c r="D16" s="23">
        <f t="shared" si="1"/>
        <v>1605</v>
      </c>
      <c r="E16" s="23">
        <f t="shared" si="1"/>
        <v>1939</v>
      </c>
      <c r="F16" s="23">
        <f t="shared" si="1"/>
        <v>305</v>
      </c>
      <c r="G16" s="23">
        <f t="shared" si="1"/>
        <v>647</v>
      </c>
      <c r="H16" s="23">
        <f t="shared" si="1"/>
        <v>4496</v>
      </c>
    </row>
    <row r="17" spans="1:8" x14ac:dyDescent="0.25">
      <c r="A17" s="18"/>
      <c r="B17" s="24">
        <f>SUM(B16:E16)</f>
        <v>3544</v>
      </c>
      <c r="C17" s="25"/>
      <c r="D17" s="25"/>
      <c r="E17" s="26"/>
      <c r="F17" s="24">
        <f>F16+G16</f>
        <v>952</v>
      </c>
      <c r="G17" s="26"/>
      <c r="H17" s="22">
        <f>H16</f>
        <v>4496</v>
      </c>
    </row>
    <row r="19" spans="1:8" x14ac:dyDescent="0.25">
      <c r="A19" t="s">
        <v>91</v>
      </c>
    </row>
    <row r="20" spans="1:8" x14ac:dyDescent="0.25">
      <c r="A20" s="11" t="s">
        <v>20</v>
      </c>
      <c r="B20" s="13" t="s">
        <v>3</v>
      </c>
      <c r="C20" s="14"/>
      <c r="D20" s="13" t="s">
        <v>4</v>
      </c>
      <c r="E20" s="14"/>
      <c r="F20" s="13" t="s">
        <v>90</v>
      </c>
      <c r="G20" s="14"/>
      <c r="H20" s="15" t="s">
        <v>5</v>
      </c>
    </row>
    <row r="21" spans="1:8" x14ac:dyDescent="0.25">
      <c r="A21" s="12"/>
      <c r="B21" s="3" t="s">
        <v>6</v>
      </c>
      <c r="C21" s="5" t="s">
        <v>7</v>
      </c>
      <c r="D21" s="5" t="s">
        <v>6</v>
      </c>
      <c r="E21" s="5" t="s">
        <v>7</v>
      </c>
      <c r="F21" s="5" t="s">
        <v>6</v>
      </c>
      <c r="G21" s="5" t="s">
        <v>7</v>
      </c>
      <c r="H21" s="16"/>
    </row>
    <row r="22" spans="1:8" x14ac:dyDescent="0.25">
      <c r="A22" s="27" t="s">
        <v>21</v>
      </c>
      <c r="B22" s="28">
        <f>SUM(B23:B26)</f>
        <v>0</v>
      </c>
      <c r="C22" s="28">
        <f t="shared" ref="C22:H22" si="2">SUM(C23:C26)</f>
        <v>0</v>
      </c>
      <c r="D22" s="28">
        <f t="shared" si="2"/>
        <v>3</v>
      </c>
      <c r="E22" s="28">
        <f t="shared" si="2"/>
        <v>0</v>
      </c>
      <c r="F22" s="28">
        <f t="shared" si="2"/>
        <v>0</v>
      </c>
      <c r="G22" s="28">
        <f t="shared" si="2"/>
        <v>0</v>
      </c>
      <c r="H22" s="28">
        <f t="shared" si="2"/>
        <v>3</v>
      </c>
    </row>
    <row r="23" spans="1:8" x14ac:dyDescent="0.25">
      <c r="A23" s="2" t="s">
        <v>92</v>
      </c>
      <c r="B23" s="4" t="s">
        <v>8</v>
      </c>
      <c r="C23" s="4" t="s">
        <v>8</v>
      </c>
      <c r="D23" s="4">
        <v>0</v>
      </c>
      <c r="E23" s="4">
        <v>0</v>
      </c>
      <c r="F23" s="4">
        <v>0</v>
      </c>
      <c r="G23" s="4">
        <v>0</v>
      </c>
      <c r="H23" s="4">
        <f>SUM(B23:G23)</f>
        <v>0</v>
      </c>
    </row>
    <row r="24" spans="1:8" x14ac:dyDescent="0.25">
      <c r="A24" s="2" t="s">
        <v>93</v>
      </c>
      <c r="B24" s="4" t="s">
        <v>8</v>
      </c>
      <c r="C24" s="4" t="s">
        <v>8</v>
      </c>
      <c r="D24" s="4">
        <v>1</v>
      </c>
      <c r="E24" s="4">
        <v>0</v>
      </c>
      <c r="F24" s="4">
        <v>0</v>
      </c>
      <c r="G24" s="4">
        <v>0</v>
      </c>
      <c r="H24" s="4">
        <f>SUM(B24:G24)</f>
        <v>1</v>
      </c>
    </row>
    <row r="25" spans="1:8" x14ac:dyDescent="0.25">
      <c r="A25" s="2" t="s">
        <v>94</v>
      </c>
      <c r="B25" s="4" t="s">
        <v>8</v>
      </c>
      <c r="C25" s="4" t="s">
        <v>8</v>
      </c>
      <c r="D25" s="4">
        <v>1</v>
      </c>
      <c r="E25" s="4">
        <v>0</v>
      </c>
      <c r="F25" s="4">
        <v>0</v>
      </c>
      <c r="G25" s="4">
        <v>0</v>
      </c>
      <c r="H25" s="4">
        <f>SUM(B25:G25)</f>
        <v>1</v>
      </c>
    </row>
    <row r="26" spans="1:8" x14ac:dyDescent="0.25">
      <c r="A26" s="2" t="s">
        <v>95</v>
      </c>
      <c r="B26" s="4" t="s">
        <v>8</v>
      </c>
      <c r="C26" s="4" t="s">
        <v>8</v>
      </c>
      <c r="D26" s="4">
        <v>1</v>
      </c>
      <c r="E26" s="4">
        <v>0</v>
      </c>
      <c r="F26" s="4">
        <v>0</v>
      </c>
      <c r="G26" s="4">
        <v>0</v>
      </c>
      <c r="H26" s="4">
        <f>SUM(B26:G26)</f>
        <v>1</v>
      </c>
    </row>
    <row r="27" spans="1:8" x14ac:dyDescent="0.25">
      <c r="A27" s="27" t="s">
        <v>26</v>
      </c>
      <c r="B27" s="28">
        <f>SUM(B28:B31)</f>
        <v>0</v>
      </c>
      <c r="C27" s="28">
        <f>SUM(C28:C31)</f>
        <v>0</v>
      </c>
      <c r="D27" s="28">
        <f>SUM(D28:D31)</f>
        <v>162</v>
      </c>
      <c r="E27" s="28">
        <f>SUM(E28:E31)</f>
        <v>119</v>
      </c>
      <c r="F27" s="28">
        <f>SUM(F28:F31)</f>
        <v>15</v>
      </c>
      <c r="G27" s="28">
        <f>SUM(G28:G31)</f>
        <v>50</v>
      </c>
      <c r="H27" s="28">
        <f>SUM(H28:H31)</f>
        <v>346</v>
      </c>
    </row>
    <row r="28" spans="1:8" x14ac:dyDescent="0.25">
      <c r="A28" s="2" t="s">
        <v>96</v>
      </c>
      <c r="B28" s="4" t="s">
        <v>8</v>
      </c>
      <c r="C28" s="4" t="s">
        <v>8</v>
      </c>
      <c r="D28" s="30">
        <v>7</v>
      </c>
      <c r="E28" s="30">
        <v>5</v>
      </c>
      <c r="F28" s="30">
        <v>6</v>
      </c>
      <c r="G28" s="30">
        <v>1</v>
      </c>
      <c r="H28" s="4">
        <v>19</v>
      </c>
    </row>
    <row r="29" spans="1:8" x14ac:dyDescent="0.25">
      <c r="A29" s="2" t="s">
        <v>97</v>
      </c>
      <c r="B29" s="4" t="s">
        <v>8</v>
      </c>
      <c r="C29" s="4" t="s">
        <v>8</v>
      </c>
      <c r="D29" s="30">
        <v>14</v>
      </c>
      <c r="E29" s="30">
        <v>14</v>
      </c>
      <c r="F29" s="30">
        <v>0</v>
      </c>
      <c r="G29" s="30">
        <v>0</v>
      </c>
      <c r="H29" s="4">
        <v>28</v>
      </c>
    </row>
    <row r="30" spans="1:8" x14ac:dyDescent="0.25">
      <c r="A30" s="2" t="s">
        <v>98</v>
      </c>
      <c r="B30" s="4" t="s">
        <v>8</v>
      </c>
      <c r="C30" s="4" t="s">
        <v>8</v>
      </c>
      <c r="D30" s="30">
        <v>77</v>
      </c>
      <c r="E30" s="30">
        <v>64</v>
      </c>
      <c r="F30" s="30">
        <v>9</v>
      </c>
      <c r="G30" s="30">
        <v>49</v>
      </c>
      <c r="H30" s="4">
        <v>199</v>
      </c>
    </row>
    <row r="31" spans="1:8" x14ac:dyDescent="0.25">
      <c r="A31" s="2" t="s">
        <v>99</v>
      </c>
      <c r="B31" s="4" t="s">
        <v>8</v>
      </c>
      <c r="C31" s="4" t="s">
        <v>8</v>
      </c>
      <c r="D31" s="30">
        <v>64</v>
      </c>
      <c r="E31" s="30">
        <v>36</v>
      </c>
      <c r="F31" s="30">
        <v>0</v>
      </c>
      <c r="G31" s="30">
        <v>0</v>
      </c>
      <c r="H31" s="4">
        <v>100</v>
      </c>
    </row>
    <row r="32" spans="1:8" x14ac:dyDescent="0.25">
      <c r="A32" s="27" t="s">
        <v>31</v>
      </c>
      <c r="B32" s="28">
        <f>SUM(B33:B36)</f>
        <v>0</v>
      </c>
      <c r="C32" s="28">
        <f>SUM(C33:C36)</f>
        <v>0</v>
      </c>
      <c r="D32" s="28">
        <f t="shared" ref="D32:H32" si="3">SUM(D33:D36)</f>
        <v>1013</v>
      </c>
      <c r="E32" s="28">
        <f>SUM(E33:E36)</f>
        <v>1364</v>
      </c>
      <c r="F32" s="28">
        <f t="shared" si="3"/>
        <v>290</v>
      </c>
      <c r="G32" s="28">
        <f t="shared" si="3"/>
        <v>597</v>
      </c>
      <c r="H32" s="28">
        <f t="shared" si="3"/>
        <v>3264</v>
      </c>
    </row>
    <row r="33" spans="1:8" x14ac:dyDescent="0.25">
      <c r="A33" s="2" t="s">
        <v>100</v>
      </c>
      <c r="B33" s="4" t="s">
        <v>8</v>
      </c>
      <c r="C33" s="4" t="s">
        <v>8</v>
      </c>
      <c r="D33" s="4">
        <v>181</v>
      </c>
      <c r="E33" s="4">
        <v>249</v>
      </c>
      <c r="F33" s="22">
        <v>290</v>
      </c>
      <c r="G33" s="30">
        <v>597</v>
      </c>
      <c r="H33" s="30">
        <f>SUM(B33:G33)</f>
        <v>1317</v>
      </c>
    </row>
    <row r="34" spans="1:8" x14ac:dyDescent="0.25">
      <c r="A34" s="2" t="s">
        <v>101</v>
      </c>
      <c r="B34" s="4" t="s">
        <v>8</v>
      </c>
      <c r="C34" s="4" t="s">
        <v>8</v>
      </c>
      <c r="D34" s="4">
        <v>176</v>
      </c>
      <c r="E34" s="4">
        <v>297</v>
      </c>
      <c r="F34" s="29">
        <v>0</v>
      </c>
      <c r="G34" s="29">
        <v>0</v>
      </c>
      <c r="H34" s="30">
        <f>SUM(B34:G34)</f>
        <v>473</v>
      </c>
    </row>
    <row r="35" spans="1:8" x14ac:dyDescent="0.25">
      <c r="A35" s="2" t="s">
        <v>102</v>
      </c>
      <c r="B35" s="4" t="s">
        <v>8</v>
      </c>
      <c r="C35" s="4" t="s">
        <v>8</v>
      </c>
      <c r="D35" s="4">
        <v>223</v>
      </c>
      <c r="E35" s="4">
        <v>276</v>
      </c>
      <c r="F35" s="29">
        <v>0</v>
      </c>
      <c r="G35" s="29">
        <v>0</v>
      </c>
      <c r="H35" s="30">
        <f>SUM(B35:G35)</f>
        <v>499</v>
      </c>
    </row>
    <row r="36" spans="1:8" x14ac:dyDescent="0.25">
      <c r="A36" s="2" t="s">
        <v>103</v>
      </c>
      <c r="B36" s="4" t="s">
        <v>8</v>
      </c>
      <c r="C36" s="4" t="s">
        <v>8</v>
      </c>
      <c r="D36" s="4">
        <v>433</v>
      </c>
      <c r="E36" s="4">
        <v>542</v>
      </c>
      <c r="F36" s="29">
        <v>0</v>
      </c>
      <c r="G36" s="29">
        <v>0</v>
      </c>
      <c r="H36" s="30">
        <f>SUM(B36:G36)</f>
        <v>975</v>
      </c>
    </row>
    <row r="37" spans="1:8" x14ac:dyDescent="0.25">
      <c r="A37" s="27" t="s">
        <v>36</v>
      </c>
      <c r="B37" s="28">
        <f t="shared" ref="B37:H37" si="4">SUM(B38:B41)</f>
        <v>0</v>
      </c>
      <c r="C37" s="28">
        <f t="shared" si="4"/>
        <v>0</v>
      </c>
      <c r="D37" s="28">
        <f>SUM(D38:D41)</f>
        <v>426</v>
      </c>
      <c r="E37" s="28">
        <f>SUM(E38:E41)</f>
        <v>457</v>
      </c>
      <c r="F37" s="28">
        <f t="shared" si="4"/>
        <v>0</v>
      </c>
      <c r="G37" s="28">
        <f t="shared" si="4"/>
        <v>0</v>
      </c>
      <c r="H37" s="28">
        <f t="shared" si="4"/>
        <v>883</v>
      </c>
    </row>
    <row r="38" spans="1:8" x14ac:dyDescent="0.25">
      <c r="A38" s="2" t="s">
        <v>104</v>
      </c>
      <c r="B38" s="4" t="s">
        <v>8</v>
      </c>
      <c r="C38" s="30" t="s">
        <v>8</v>
      </c>
      <c r="D38" s="30">
        <v>231</v>
      </c>
      <c r="E38" s="30">
        <v>241</v>
      </c>
      <c r="F38" s="22">
        <v>0</v>
      </c>
      <c r="G38" s="30">
        <v>0</v>
      </c>
      <c r="H38" s="30">
        <f>SUM(B38:G38)</f>
        <v>472</v>
      </c>
    </row>
    <row r="39" spans="1:8" x14ac:dyDescent="0.25">
      <c r="A39" s="2" t="s">
        <v>105</v>
      </c>
      <c r="B39" s="4" t="s">
        <v>8</v>
      </c>
      <c r="C39" s="30" t="s">
        <v>8</v>
      </c>
      <c r="D39" s="30">
        <v>163</v>
      </c>
      <c r="E39" s="30">
        <v>210</v>
      </c>
      <c r="F39" s="22">
        <v>0</v>
      </c>
      <c r="G39" s="30">
        <v>0</v>
      </c>
      <c r="H39" s="30">
        <f>SUM(B39:G39)</f>
        <v>373</v>
      </c>
    </row>
    <row r="40" spans="1:8" x14ac:dyDescent="0.25">
      <c r="A40" s="2" t="s">
        <v>106</v>
      </c>
      <c r="B40" s="4" t="s">
        <v>8</v>
      </c>
      <c r="C40" s="30" t="s">
        <v>8</v>
      </c>
      <c r="D40" s="30">
        <v>31</v>
      </c>
      <c r="E40" s="30">
        <v>6</v>
      </c>
      <c r="F40" s="22">
        <v>0</v>
      </c>
      <c r="G40" s="30">
        <v>0</v>
      </c>
      <c r="H40" s="30">
        <f>SUM(B40:G40)</f>
        <v>37</v>
      </c>
    </row>
    <row r="41" spans="1:8" x14ac:dyDescent="0.25">
      <c r="A41" s="2" t="s">
        <v>107</v>
      </c>
      <c r="B41" s="4" t="s">
        <v>8</v>
      </c>
      <c r="C41" s="30" t="s">
        <v>8</v>
      </c>
      <c r="D41" s="30">
        <v>1</v>
      </c>
      <c r="E41" s="30">
        <v>0</v>
      </c>
      <c r="F41" s="30">
        <v>0</v>
      </c>
      <c r="G41" s="30">
        <v>0</v>
      </c>
      <c r="H41" s="30">
        <v>1</v>
      </c>
    </row>
    <row r="42" spans="1:8" x14ac:dyDescent="0.25">
      <c r="A42" s="2" t="s">
        <v>108</v>
      </c>
      <c r="B42" s="4"/>
      <c r="C42" s="30"/>
      <c r="D42" s="30">
        <v>0</v>
      </c>
      <c r="E42" s="30">
        <v>0</v>
      </c>
      <c r="F42" s="30">
        <v>0</v>
      </c>
      <c r="G42" s="30">
        <v>0</v>
      </c>
      <c r="H42" s="30">
        <v>0</v>
      </c>
    </row>
    <row r="43" spans="1:8" x14ac:dyDescent="0.25">
      <c r="A43" s="15" t="s">
        <v>11</v>
      </c>
      <c r="B43" s="32">
        <f>B27+B32</f>
        <v>0</v>
      </c>
      <c r="C43" s="30">
        <f>C27+C32</f>
        <v>0</v>
      </c>
      <c r="D43" s="30">
        <f>D22+D27+D32+D37</f>
        <v>1604</v>
      </c>
      <c r="E43" s="30">
        <f>E27+E32+E37</f>
        <v>1940</v>
      </c>
      <c r="F43" s="30">
        <f t="shared" ref="F43:G43" si="5">F27+F32</f>
        <v>305</v>
      </c>
      <c r="G43" s="30">
        <f t="shared" si="5"/>
        <v>647</v>
      </c>
      <c r="H43" s="30">
        <f>H22+H27+H32+H37</f>
        <v>4496</v>
      </c>
    </row>
    <row r="44" spans="1:8" x14ac:dyDescent="0.25">
      <c r="A44" s="16"/>
      <c r="B44" s="33">
        <f>SUM(B43:E43)</f>
        <v>3544</v>
      </c>
      <c r="C44" s="20"/>
      <c r="D44" s="20"/>
      <c r="E44" s="21"/>
      <c r="F44" s="34">
        <f>F43+G43</f>
        <v>952</v>
      </c>
      <c r="G44" s="35"/>
      <c r="H44" s="30">
        <f>H43</f>
        <v>4496</v>
      </c>
    </row>
    <row r="45" spans="1:8" x14ac:dyDescent="0.25">
      <c r="B45" s="1"/>
    </row>
    <row r="46" spans="1:8" x14ac:dyDescent="0.25">
      <c r="A46" t="s">
        <v>41</v>
      </c>
      <c r="B46" s="1"/>
    </row>
    <row r="47" spans="1:8" x14ac:dyDescent="0.25">
      <c r="A47" s="11" t="s">
        <v>42</v>
      </c>
      <c r="B47" s="13" t="s">
        <v>3</v>
      </c>
      <c r="C47" s="14"/>
      <c r="D47" s="13" t="s">
        <v>4</v>
      </c>
      <c r="E47" s="14"/>
      <c r="F47" s="13" t="s">
        <v>90</v>
      </c>
      <c r="G47" s="14"/>
      <c r="H47" s="15" t="s">
        <v>5</v>
      </c>
    </row>
    <row r="48" spans="1:8" x14ac:dyDescent="0.25">
      <c r="A48" s="12"/>
      <c r="B48" s="3" t="s">
        <v>6</v>
      </c>
      <c r="C48" s="5" t="s">
        <v>7</v>
      </c>
      <c r="D48" s="5" t="s">
        <v>6</v>
      </c>
      <c r="E48" s="5" t="s">
        <v>7</v>
      </c>
      <c r="F48" s="5" t="s">
        <v>6</v>
      </c>
      <c r="G48" s="5" t="s">
        <v>7</v>
      </c>
      <c r="H48" s="16"/>
    </row>
    <row r="49" spans="1:8" x14ac:dyDescent="0.25">
      <c r="A49" s="2" t="s">
        <v>43</v>
      </c>
      <c r="B49" s="30">
        <v>0</v>
      </c>
      <c r="C49" s="30" t="s">
        <v>8</v>
      </c>
      <c r="D49" s="30">
        <v>5</v>
      </c>
      <c r="E49" s="30">
        <v>3</v>
      </c>
      <c r="F49" s="30">
        <v>3</v>
      </c>
      <c r="G49" s="30">
        <v>7</v>
      </c>
      <c r="H49" s="30">
        <f>SUM(B49:G49)</f>
        <v>18</v>
      </c>
    </row>
    <row r="50" spans="1:8" x14ac:dyDescent="0.25">
      <c r="A50" s="2" t="s">
        <v>44</v>
      </c>
      <c r="B50" s="30">
        <v>0</v>
      </c>
      <c r="C50" s="30" t="s">
        <v>8</v>
      </c>
      <c r="D50" s="30">
        <v>78</v>
      </c>
      <c r="E50" s="30">
        <v>126</v>
      </c>
      <c r="F50" s="30">
        <v>36</v>
      </c>
      <c r="G50" s="30">
        <v>98</v>
      </c>
      <c r="H50" s="30">
        <f>SUM(B50:G50)</f>
        <v>338</v>
      </c>
    </row>
    <row r="51" spans="1:8" x14ac:dyDescent="0.25">
      <c r="A51" s="2" t="s">
        <v>45</v>
      </c>
      <c r="B51" s="30">
        <v>0</v>
      </c>
      <c r="C51" s="30" t="s">
        <v>8</v>
      </c>
      <c r="D51" s="30">
        <v>109</v>
      </c>
      <c r="E51" s="30">
        <v>205</v>
      </c>
      <c r="F51" s="30">
        <v>87</v>
      </c>
      <c r="G51" s="30">
        <v>182</v>
      </c>
      <c r="H51" s="30">
        <f>SUM(B51:G51)</f>
        <v>583</v>
      </c>
    </row>
    <row r="52" spans="1:8" x14ac:dyDescent="0.25">
      <c r="A52" s="2" t="s">
        <v>46</v>
      </c>
      <c r="B52" s="30">
        <v>0</v>
      </c>
      <c r="C52" s="30" t="s">
        <v>8</v>
      </c>
      <c r="D52" s="30">
        <v>163</v>
      </c>
      <c r="E52" s="30">
        <v>240</v>
      </c>
      <c r="F52" s="30">
        <v>89</v>
      </c>
      <c r="G52" s="30">
        <v>189</v>
      </c>
      <c r="H52" s="30">
        <f>SUM(B52:G52)</f>
        <v>681</v>
      </c>
    </row>
    <row r="53" spans="1:8" x14ac:dyDescent="0.25">
      <c r="A53" s="2" t="s">
        <v>47</v>
      </c>
      <c r="B53" s="30" t="s">
        <v>8</v>
      </c>
      <c r="C53" s="30" t="s">
        <v>8</v>
      </c>
      <c r="D53" s="30">
        <v>277</v>
      </c>
      <c r="E53" s="30">
        <v>350</v>
      </c>
      <c r="F53" s="30">
        <v>43</v>
      </c>
      <c r="G53" s="30">
        <v>96</v>
      </c>
      <c r="H53" s="30">
        <f>SUM(B53:G53)</f>
        <v>766</v>
      </c>
    </row>
    <row r="54" spans="1:8" x14ac:dyDescent="0.25">
      <c r="A54" s="2" t="s">
        <v>48</v>
      </c>
      <c r="B54" s="30" t="s">
        <v>8</v>
      </c>
      <c r="C54" s="30" t="s">
        <v>8</v>
      </c>
      <c r="D54" s="30">
        <v>289</v>
      </c>
      <c r="E54" s="30">
        <v>314</v>
      </c>
      <c r="F54" s="30">
        <v>24</v>
      </c>
      <c r="G54" s="30">
        <v>49</v>
      </c>
      <c r="H54" s="30">
        <f>SUM(B54:G54)</f>
        <v>676</v>
      </c>
    </row>
    <row r="55" spans="1:8" x14ac:dyDescent="0.25">
      <c r="A55" s="2" t="s">
        <v>49</v>
      </c>
      <c r="B55" s="30" t="s">
        <v>8</v>
      </c>
      <c r="C55" s="30" t="s">
        <v>8</v>
      </c>
      <c r="D55" s="30">
        <v>396</v>
      </c>
      <c r="E55" s="30">
        <v>397</v>
      </c>
      <c r="F55" s="30">
        <v>18</v>
      </c>
      <c r="G55" s="30">
        <v>20</v>
      </c>
      <c r="H55" s="30">
        <f>SUM(B55:G55)</f>
        <v>831</v>
      </c>
    </row>
    <row r="56" spans="1:8" x14ac:dyDescent="0.25">
      <c r="A56" s="2" t="s">
        <v>50</v>
      </c>
      <c r="B56" s="30" t="s">
        <v>8</v>
      </c>
      <c r="C56" s="30" t="s">
        <v>8</v>
      </c>
      <c r="D56" s="30">
        <v>225</v>
      </c>
      <c r="E56" s="30">
        <v>236</v>
      </c>
      <c r="F56" s="30">
        <v>5</v>
      </c>
      <c r="G56" s="30">
        <v>6</v>
      </c>
      <c r="H56" s="30">
        <f>SUM(B56:G56)</f>
        <v>472</v>
      </c>
    </row>
    <row r="57" spans="1:8" x14ac:dyDescent="0.25">
      <c r="A57" s="2" t="s">
        <v>51</v>
      </c>
      <c r="B57" s="30" t="s">
        <v>8</v>
      </c>
      <c r="C57" s="30" t="s">
        <v>8</v>
      </c>
      <c r="D57" s="30">
        <v>62</v>
      </c>
      <c r="E57" s="30">
        <v>69</v>
      </c>
      <c r="F57" s="30" t="s">
        <v>8</v>
      </c>
      <c r="G57" s="30" t="s">
        <v>8</v>
      </c>
      <c r="H57" s="30">
        <f>SUM(B57:G57)</f>
        <v>131</v>
      </c>
    </row>
    <row r="58" spans="1:8" x14ac:dyDescent="0.25">
      <c r="A58" s="2" t="s">
        <v>52</v>
      </c>
      <c r="B58" s="30" t="s">
        <v>8</v>
      </c>
      <c r="C58" s="30" t="s">
        <v>8</v>
      </c>
      <c r="D58" s="30" t="s">
        <v>8</v>
      </c>
      <c r="E58" s="30" t="s">
        <v>8</v>
      </c>
      <c r="F58" s="30" t="s">
        <v>8</v>
      </c>
      <c r="G58" s="30" t="s">
        <v>8</v>
      </c>
      <c r="H58" s="30">
        <f>SUM(B58:G58)</f>
        <v>0</v>
      </c>
    </row>
    <row r="59" spans="1:8" x14ac:dyDescent="0.25">
      <c r="A59" s="15" t="s">
        <v>11</v>
      </c>
      <c r="B59" s="30">
        <f>SUM(B49:B58)</f>
        <v>0</v>
      </c>
      <c r="C59" s="30">
        <f t="shared" ref="C59:H59" si="6">SUM(C49:C58)</f>
        <v>0</v>
      </c>
      <c r="D59" s="30">
        <f t="shared" si="6"/>
        <v>1604</v>
      </c>
      <c r="E59" s="30">
        <f t="shared" si="6"/>
        <v>1940</v>
      </c>
      <c r="F59" s="30">
        <f t="shared" si="6"/>
        <v>305</v>
      </c>
      <c r="G59" s="30">
        <f t="shared" si="6"/>
        <v>647</v>
      </c>
      <c r="H59" s="30">
        <f t="shared" si="6"/>
        <v>4496</v>
      </c>
    </row>
    <row r="60" spans="1:8" x14ac:dyDescent="0.25">
      <c r="A60" s="16"/>
      <c r="B60" s="24">
        <f>SUM(B59:E59)</f>
        <v>3544</v>
      </c>
      <c r="C60" s="25"/>
      <c r="D60" s="25"/>
      <c r="E60" s="26"/>
      <c r="F60" s="24">
        <f>F59+G59</f>
        <v>952</v>
      </c>
      <c r="G60" s="26"/>
      <c r="H60" s="30">
        <f>H59</f>
        <v>4496</v>
      </c>
    </row>
    <row r="61" spans="1:8" x14ac:dyDescent="0.25">
      <c r="B61" s="1"/>
    </row>
    <row r="62" spans="1:8" x14ac:dyDescent="0.25">
      <c r="A62" t="s">
        <v>53</v>
      </c>
      <c r="B62" s="1"/>
    </row>
    <row r="63" spans="1:8" x14ac:dyDescent="0.25">
      <c r="A63" s="10" t="s">
        <v>1</v>
      </c>
      <c r="B63" s="10" t="s">
        <v>55</v>
      </c>
      <c r="C63" s="10" t="s">
        <v>54</v>
      </c>
      <c r="D63" s="10" t="s">
        <v>5</v>
      </c>
      <c r="E63" s="8"/>
      <c r="F63" s="8"/>
    </row>
    <row r="64" spans="1:8" x14ac:dyDescent="0.25">
      <c r="A64" s="10"/>
      <c r="B64" s="10"/>
      <c r="C64" s="10"/>
      <c r="D64" s="10"/>
      <c r="E64" s="7"/>
      <c r="F64" s="8"/>
    </row>
    <row r="65" spans="1:8" x14ac:dyDescent="0.25">
      <c r="A65" s="2" t="s">
        <v>12</v>
      </c>
      <c r="B65" s="4">
        <v>1</v>
      </c>
      <c r="C65" s="9" t="s">
        <v>8</v>
      </c>
      <c r="D65" s="9">
        <f>SUM(B65:C65)</f>
        <v>1</v>
      </c>
    </row>
    <row r="66" spans="1:8" x14ac:dyDescent="0.25">
      <c r="A66" s="2" t="s">
        <v>13</v>
      </c>
      <c r="B66" s="4">
        <v>26</v>
      </c>
      <c r="C66" s="9">
        <v>9</v>
      </c>
      <c r="D66" s="9">
        <f t="shared" ref="D66:D70" si="7">SUM(B66:C66)</f>
        <v>35</v>
      </c>
    </row>
    <row r="67" spans="1:8" x14ac:dyDescent="0.25">
      <c r="A67" s="2" t="s">
        <v>14</v>
      </c>
      <c r="B67" s="4">
        <v>57</v>
      </c>
      <c r="C67" s="9">
        <v>5</v>
      </c>
      <c r="D67" s="9">
        <f t="shared" si="7"/>
        <v>62</v>
      </c>
    </row>
    <row r="68" spans="1:8" x14ac:dyDescent="0.25">
      <c r="A68" s="2" t="s">
        <v>15</v>
      </c>
      <c r="B68" s="4">
        <v>98</v>
      </c>
      <c r="C68" s="9">
        <v>6</v>
      </c>
      <c r="D68" s="9">
        <f t="shared" si="7"/>
        <v>104</v>
      </c>
    </row>
    <row r="69" spans="1:8" x14ac:dyDescent="0.25">
      <c r="A69" s="2" t="s">
        <v>16</v>
      </c>
      <c r="B69" s="4">
        <v>174</v>
      </c>
      <c r="C69" s="9">
        <v>8</v>
      </c>
      <c r="D69" s="9">
        <f t="shared" si="7"/>
        <v>182</v>
      </c>
    </row>
    <row r="70" spans="1:8" x14ac:dyDescent="0.25">
      <c r="A70" s="2" t="s">
        <v>17</v>
      </c>
      <c r="B70" s="4">
        <v>81</v>
      </c>
      <c r="C70" s="9">
        <v>12</v>
      </c>
      <c r="D70" s="9">
        <f t="shared" si="7"/>
        <v>93</v>
      </c>
    </row>
    <row r="71" spans="1:8" x14ac:dyDescent="0.25">
      <c r="A71" s="3" t="s">
        <v>11</v>
      </c>
      <c r="B71" s="4">
        <f>SUM(B65:B70)</f>
        <v>437</v>
      </c>
      <c r="C71" s="4">
        <f t="shared" ref="C71:D71" si="8">SUM(C65:C70)</f>
        <v>40</v>
      </c>
      <c r="D71" s="4">
        <f t="shared" si="8"/>
        <v>477</v>
      </c>
    </row>
    <row r="72" spans="1:8" x14ac:dyDescent="0.25">
      <c r="B72" s="1"/>
    </row>
    <row r="73" spans="1:8" x14ac:dyDescent="0.25">
      <c r="A73" t="s">
        <v>56</v>
      </c>
      <c r="B73" s="1"/>
    </row>
    <row r="74" spans="1:8" x14ac:dyDescent="0.25">
      <c r="A74" s="11" t="s">
        <v>42</v>
      </c>
      <c r="B74" s="13" t="s">
        <v>3</v>
      </c>
      <c r="C74" s="14"/>
      <c r="D74" s="13" t="s">
        <v>4</v>
      </c>
      <c r="E74" s="14"/>
      <c r="F74" s="13" t="s">
        <v>90</v>
      </c>
      <c r="G74" s="14"/>
      <c r="H74" s="15" t="s">
        <v>5</v>
      </c>
    </row>
    <row r="75" spans="1:8" x14ac:dyDescent="0.25">
      <c r="A75" s="12"/>
      <c r="B75" s="3" t="s">
        <v>6</v>
      </c>
      <c r="C75" s="5" t="s">
        <v>7</v>
      </c>
      <c r="D75" s="5" t="s">
        <v>6</v>
      </c>
      <c r="E75" s="5" t="s">
        <v>7</v>
      </c>
      <c r="F75" s="5" t="s">
        <v>6</v>
      </c>
      <c r="G75" s="5" t="s">
        <v>7</v>
      </c>
      <c r="H75" s="16"/>
    </row>
    <row r="76" spans="1:8" x14ac:dyDescent="0.25">
      <c r="A76" s="2" t="s">
        <v>57</v>
      </c>
      <c r="B76" s="30" t="s">
        <v>8</v>
      </c>
      <c r="C76" s="30" t="s">
        <v>8</v>
      </c>
      <c r="D76" s="30">
        <v>1574</v>
      </c>
      <c r="E76" s="30">
        <v>1888</v>
      </c>
      <c r="F76" s="30">
        <v>305</v>
      </c>
      <c r="G76" s="30">
        <v>643</v>
      </c>
      <c r="H76" s="30">
        <f>SUM(B76:G76)</f>
        <v>4410</v>
      </c>
    </row>
    <row r="77" spans="1:8" x14ac:dyDescent="0.25">
      <c r="A77" s="2" t="s">
        <v>58</v>
      </c>
      <c r="B77" s="30" t="s">
        <v>8</v>
      </c>
      <c r="C77" s="30" t="s">
        <v>8</v>
      </c>
      <c r="D77" s="30">
        <v>16</v>
      </c>
      <c r="E77" s="30">
        <v>35</v>
      </c>
      <c r="F77" s="30">
        <v>0</v>
      </c>
      <c r="G77" s="30">
        <v>4</v>
      </c>
      <c r="H77" s="30">
        <f t="shared" ref="H77:H80" si="9">SUM(B77:G77)</f>
        <v>55</v>
      </c>
    </row>
    <row r="78" spans="1:8" x14ac:dyDescent="0.25">
      <c r="A78" s="2" t="s">
        <v>59</v>
      </c>
      <c r="B78" s="30" t="s">
        <v>8</v>
      </c>
      <c r="C78" s="30" t="s">
        <v>8</v>
      </c>
      <c r="D78" s="30">
        <v>11</v>
      </c>
      <c r="E78" s="30">
        <v>12</v>
      </c>
      <c r="F78" s="30">
        <v>0</v>
      </c>
      <c r="G78" s="30">
        <v>0</v>
      </c>
      <c r="H78" s="30">
        <f t="shared" si="9"/>
        <v>23</v>
      </c>
    </row>
    <row r="79" spans="1:8" x14ac:dyDescent="0.25">
      <c r="A79" s="2" t="s">
        <v>60</v>
      </c>
      <c r="B79" s="30" t="s">
        <v>8</v>
      </c>
      <c r="C79" s="30" t="s">
        <v>8</v>
      </c>
      <c r="D79" s="30">
        <v>3</v>
      </c>
      <c r="E79" s="30">
        <v>5</v>
      </c>
      <c r="F79" s="30">
        <v>0</v>
      </c>
      <c r="G79" s="30">
        <v>0</v>
      </c>
      <c r="H79" s="30">
        <f t="shared" si="9"/>
        <v>8</v>
      </c>
    </row>
    <row r="80" spans="1:8" x14ac:dyDescent="0.25">
      <c r="A80" s="2" t="s">
        <v>61</v>
      </c>
      <c r="B80" s="31">
        <v>0</v>
      </c>
      <c r="C80" s="30" t="s">
        <v>8</v>
      </c>
      <c r="D80" s="30" t="s">
        <v>8</v>
      </c>
      <c r="E80" s="30" t="s">
        <v>8</v>
      </c>
      <c r="F80" s="30" t="s">
        <v>8</v>
      </c>
      <c r="G80" s="30" t="s">
        <v>8</v>
      </c>
      <c r="H80" s="30">
        <f t="shared" si="9"/>
        <v>0</v>
      </c>
    </row>
    <row r="81" spans="1:8" x14ac:dyDescent="0.25">
      <c r="A81" s="15" t="s">
        <v>11</v>
      </c>
      <c r="B81" s="30">
        <f>SUM(B76:B80)</f>
        <v>0</v>
      </c>
      <c r="C81" s="30">
        <f t="shared" ref="C81:H81" si="10">SUM(C76:C80)</f>
        <v>0</v>
      </c>
      <c r="D81" s="30">
        <f t="shared" si="10"/>
        <v>1604</v>
      </c>
      <c r="E81" s="30">
        <f t="shared" si="10"/>
        <v>1940</v>
      </c>
      <c r="F81" s="30">
        <f t="shared" si="10"/>
        <v>305</v>
      </c>
      <c r="G81" s="30">
        <f t="shared" si="10"/>
        <v>647</v>
      </c>
      <c r="H81" s="30">
        <f t="shared" si="10"/>
        <v>4496</v>
      </c>
    </row>
    <row r="82" spans="1:8" x14ac:dyDescent="0.25">
      <c r="A82" s="16"/>
      <c r="B82" s="38">
        <f>SUM(B81:E81)</f>
        <v>3544</v>
      </c>
      <c r="C82" s="39"/>
      <c r="D82" s="39"/>
      <c r="E82" s="40"/>
      <c r="F82" s="38">
        <f>F81+G81</f>
        <v>952</v>
      </c>
      <c r="G82" s="40"/>
      <c r="H82" s="32">
        <f t="shared" ref="H82" si="11">SUM(H76:H80)</f>
        <v>4496</v>
      </c>
    </row>
    <row r="83" spans="1:8" x14ac:dyDescent="0.25">
      <c r="A83" s="36"/>
      <c r="B83" s="37"/>
      <c r="C83" s="37"/>
      <c r="D83" s="37"/>
      <c r="E83" s="37"/>
      <c r="F83" s="37"/>
      <c r="G83" s="37"/>
      <c r="H83" s="37"/>
    </row>
    <row r="84" spans="1:8" x14ac:dyDescent="0.25">
      <c r="B84" s="1"/>
    </row>
    <row r="85" spans="1:8" x14ac:dyDescent="0.25">
      <c r="A85" t="s">
        <v>62</v>
      </c>
      <c r="B85" s="1"/>
    </row>
    <row r="86" spans="1:8" x14ac:dyDescent="0.25">
      <c r="A86" s="11" t="s">
        <v>63</v>
      </c>
      <c r="B86" s="13" t="s">
        <v>3</v>
      </c>
      <c r="C86" s="14"/>
      <c r="D86" s="13" t="s">
        <v>4</v>
      </c>
      <c r="E86" s="14"/>
      <c r="F86" s="13" t="s">
        <v>90</v>
      </c>
      <c r="G86" s="14"/>
      <c r="H86" s="15" t="s">
        <v>5</v>
      </c>
    </row>
    <row r="87" spans="1:8" x14ac:dyDescent="0.25">
      <c r="A87" s="12"/>
      <c r="B87" s="3" t="s">
        <v>6</v>
      </c>
      <c r="C87" s="5" t="s">
        <v>7</v>
      </c>
      <c r="D87" s="5" t="s">
        <v>6</v>
      </c>
      <c r="E87" s="5" t="s">
        <v>7</v>
      </c>
      <c r="F87" s="5" t="s">
        <v>6</v>
      </c>
      <c r="G87" s="5" t="s">
        <v>7</v>
      </c>
      <c r="H87" s="16"/>
    </row>
    <row r="88" spans="1:8" x14ac:dyDescent="0.25">
      <c r="A88" s="2" t="s">
        <v>64</v>
      </c>
      <c r="B88" s="30">
        <v>0</v>
      </c>
      <c r="C88" s="30">
        <v>0</v>
      </c>
      <c r="D88" s="30">
        <v>2</v>
      </c>
      <c r="E88" s="30">
        <v>0</v>
      </c>
      <c r="F88" s="30">
        <v>0</v>
      </c>
      <c r="G88" s="30">
        <v>0</v>
      </c>
      <c r="H88" s="30">
        <f>SUM(B88:G88)</f>
        <v>2</v>
      </c>
    </row>
    <row r="89" spans="1:8" x14ac:dyDescent="0.25">
      <c r="A89" s="2" t="s">
        <v>65</v>
      </c>
      <c r="B89" s="30">
        <v>0</v>
      </c>
      <c r="C89" s="30">
        <v>0</v>
      </c>
      <c r="D89" s="30">
        <v>3</v>
      </c>
      <c r="E89" s="30">
        <v>2</v>
      </c>
      <c r="F89" s="30">
        <v>0</v>
      </c>
      <c r="G89" s="30">
        <v>0</v>
      </c>
      <c r="H89" s="30">
        <f>SUM(B89:G89)</f>
        <v>5</v>
      </c>
    </row>
    <row r="90" spans="1:8" x14ac:dyDescent="0.25">
      <c r="A90" s="2" t="s">
        <v>66</v>
      </c>
      <c r="B90" s="30">
        <v>0</v>
      </c>
      <c r="C90" s="30">
        <v>0</v>
      </c>
      <c r="D90" s="30">
        <v>0</v>
      </c>
      <c r="E90" s="30">
        <v>0</v>
      </c>
      <c r="F90" s="30">
        <v>0</v>
      </c>
      <c r="G90" s="30">
        <v>0</v>
      </c>
      <c r="H90" s="30">
        <f>SUM(B90:G90)</f>
        <v>0</v>
      </c>
    </row>
    <row r="91" spans="1:8" x14ac:dyDescent="0.25">
      <c r="A91" s="2" t="s">
        <v>67</v>
      </c>
      <c r="B91" s="30">
        <v>0</v>
      </c>
      <c r="C91" s="30">
        <v>0</v>
      </c>
      <c r="D91" s="30">
        <v>197</v>
      </c>
      <c r="E91" s="30">
        <v>134</v>
      </c>
      <c r="F91" s="30">
        <v>3</v>
      </c>
      <c r="G91" s="30">
        <v>0</v>
      </c>
      <c r="H91" s="30">
        <f>SUM(B91:G91)</f>
        <v>334</v>
      </c>
    </row>
    <row r="92" spans="1:8" x14ac:dyDescent="0.25">
      <c r="A92" s="2" t="s">
        <v>68</v>
      </c>
      <c r="B92" s="30">
        <v>0</v>
      </c>
      <c r="C92" s="30">
        <v>0</v>
      </c>
      <c r="D92" s="30">
        <v>29</v>
      </c>
      <c r="E92" s="30">
        <v>20</v>
      </c>
      <c r="F92" s="30">
        <v>3</v>
      </c>
      <c r="G92" s="30">
        <v>1</v>
      </c>
      <c r="H92" s="30">
        <f>SUM(B92:G92)</f>
        <v>53</v>
      </c>
    </row>
    <row r="93" spans="1:8" x14ac:dyDescent="0.25">
      <c r="A93" s="2" t="s">
        <v>79</v>
      </c>
      <c r="B93" s="30">
        <v>0</v>
      </c>
      <c r="C93" s="30">
        <v>0</v>
      </c>
      <c r="D93" s="30">
        <v>0</v>
      </c>
      <c r="E93" s="30">
        <v>0</v>
      </c>
      <c r="F93" s="30">
        <v>0</v>
      </c>
      <c r="G93" s="30">
        <v>0</v>
      </c>
      <c r="H93" s="30">
        <f>SUM(B93:G93)</f>
        <v>0</v>
      </c>
    </row>
    <row r="94" spans="1:8" x14ac:dyDescent="0.25">
      <c r="A94" s="2" t="s">
        <v>69</v>
      </c>
      <c r="B94" s="30">
        <v>0</v>
      </c>
      <c r="C94" s="30">
        <v>0</v>
      </c>
      <c r="D94" s="30">
        <v>0</v>
      </c>
      <c r="E94" s="30">
        <v>0</v>
      </c>
      <c r="F94" s="30">
        <v>0</v>
      </c>
      <c r="G94" s="30">
        <v>0</v>
      </c>
      <c r="H94" s="30">
        <f>SUM(B94:G94)</f>
        <v>0</v>
      </c>
    </row>
    <row r="95" spans="1:8" x14ac:dyDescent="0.25">
      <c r="A95" s="2" t="s">
        <v>70</v>
      </c>
      <c r="B95" s="30">
        <v>0</v>
      </c>
      <c r="C95" s="30">
        <v>0</v>
      </c>
      <c r="D95" s="30">
        <v>1</v>
      </c>
      <c r="E95" s="30">
        <v>5</v>
      </c>
      <c r="F95" s="30">
        <v>0</v>
      </c>
      <c r="G95" s="30">
        <v>0</v>
      </c>
      <c r="H95" s="30">
        <f>SUM(B95:G95)</f>
        <v>6</v>
      </c>
    </row>
    <row r="96" spans="1:8" x14ac:dyDescent="0.25">
      <c r="A96" s="2" t="s">
        <v>71</v>
      </c>
      <c r="B96" s="30">
        <v>0</v>
      </c>
      <c r="C96" s="30">
        <v>0</v>
      </c>
      <c r="D96" s="30">
        <v>34</v>
      </c>
      <c r="E96" s="30">
        <v>51</v>
      </c>
      <c r="F96" s="30">
        <v>0</v>
      </c>
      <c r="G96" s="30">
        <v>0</v>
      </c>
      <c r="H96" s="30">
        <f>SUM(B96:G96)</f>
        <v>85</v>
      </c>
    </row>
    <row r="97" spans="1:8" x14ac:dyDescent="0.25">
      <c r="A97" s="2" t="s">
        <v>72</v>
      </c>
      <c r="B97" s="30">
        <v>0</v>
      </c>
      <c r="C97" s="30">
        <v>0</v>
      </c>
      <c r="D97" s="30">
        <v>105</v>
      </c>
      <c r="E97" s="30">
        <v>274</v>
      </c>
      <c r="F97" s="30">
        <v>9</v>
      </c>
      <c r="G97" s="30">
        <v>49</v>
      </c>
      <c r="H97" s="30">
        <f>SUM(B97:G97)</f>
        <v>437</v>
      </c>
    </row>
    <row r="98" spans="1:8" x14ac:dyDescent="0.25">
      <c r="A98" s="2" t="s">
        <v>73</v>
      </c>
      <c r="B98" s="30">
        <v>0</v>
      </c>
      <c r="C98" s="30">
        <v>0</v>
      </c>
      <c r="D98" s="30">
        <v>15</v>
      </c>
      <c r="E98" s="30">
        <v>38</v>
      </c>
      <c r="F98" s="30">
        <v>0</v>
      </c>
      <c r="G98" s="30">
        <v>0</v>
      </c>
      <c r="H98" s="30">
        <f>SUM(B98:G98)</f>
        <v>53</v>
      </c>
    </row>
    <row r="99" spans="1:8" x14ac:dyDescent="0.25">
      <c r="A99" s="2" t="s">
        <v>74</v>
      </c>
      <c r="B99" s="30">
        <v>0</v>
      </c>
      <c r="C99" s="30">
        <v>0</v>
      </c>
      <c r="D99" s="30">
        <v>1009</v>
      </c>
      <c r="E99" s="30">
        <v>1329</v>
      </c>
      <c r="F99" s="30">
        <v>290</v>
      </c>
      <c r="G99" s="30">
        <v>597</v>
      </c>
      <c r="H99" s="30">
        <f>SUM(B99:G99)</f>
        <v>3225</v>
      </c>
    </row>
    <row r="100" spans="1:8" x14ac:dyDescent="0.25">
      <c r="A100" s="2" t="s">
        <v>75</v>
      </c>
      <c r="B100" s="30">
        <v>0</v>
      </c>
      <c r="C100" s="30">
        <v>0</v>
      </c>
      <c r="D100" s="30">
        <v>0</v>
      </c>
      <c r="E100" s="30">
        <v>0</v>
      </c>
      <c r="F100" s="30">
        <v>0</v>
      </c>
      <c r="G100" s="30">
        <v>0</v>
      </c>
      <c r="H100" s="30">
        <f>SUM(B100:G100)</f>
        <v>0</v>
      </c>
    </row>
    <row r="101" spans="1:8" x14ac:dyDescent="0.25">
      <c r="A101" s="2" t="s">
        <v>76</v>
      </c>
      <c r="B101" s="30">
        <v>0</v>
      </c>
      <c r="C101" s="30">
        <v>0</v>
      </c>
      <c r="D101" s="30">
        <v>6</v>
      </c>
      <c r="E101" s="30">
        <v>2</v>
      </c>
      <c r="F101" s="30">
        <v>0</v>
      </c>
      <c r="G101" s="30">
        <v>0</v>
      </c>
      <c r="H101" s="30">
        <f>SUM(B101:G101)</f>
        <v>8</v>
      </c>
    </row>
    <row r="102" spans="1:8" x14ac:dyDescent="0.25">
      <c r="A102" s="2" t="s">
        <v>77</v>
      </c>
      <c r="B102" s="30">
        <v>0</v>
      </c>
      <c r="C102" s="30">
        <v>0</v>
      </c>
      <c r="D102" s="30">
        <v>203</v>
      </c>
      <c r="E102" s="30">
        <v>58</v>
      </c>
      <c r="F102" s="30">
        <v>0</v>
      </c>
      <c r="G102" s="30">
        <v>0</v>
      </c>
      <c r="H102" s="30">
        <f>SUM(B102:G102)</f>
        <v>261</v>
      </c>
    </row>
    <row r="103" spans="1:8" x14ac:dyDescent="0.25">
      <c r="A103" s="2" t="s">
        <v>78</v>
      </c>
      <c r="B103" s="30"/>
      <c r="C103" s="30"/>
      <c r="D103" s="30"/>
      <c r="E103" s="30"/>
      <c r="F103" s="30">
        <v>0</v>
      </c>
      <c r="G103" s="30"/>
      <c r="H103" s="30">
        <f>SUM(B103:G103)</f>
        <v>0</v>
      </c>
    </row>
    <row r="104" spans="1:8" x14ac:dyDescent="0.25">
      <c r="A104" s="15" t="s">
        <v>11</v>
      </c>
      <c r="B104" s="30">
        <f>SUM(B88:B103)</f>
        <v>0</v>
      </c>
      <c r="C104" s="30">
        <f t="shared" ref="C104:H104" si="12">SUM(C88:C103)</f>
        <v>0</v>
      </c>
      <c r="D104" s="30">
        <f t="shared" si="12"/>
        <v>1604</v>
      </c>
      <c r="E104" s="30">
        <f t="shared" si="12"/>
        <v>1913</v>
      </c>
      <c r="F104" s="30">
        <f t="shared" si="12"/>
        <v>305</v>
      </c>
      <c r="G104" s="30">
        <f t="shared" si="12"/>
        <v>647</v>
      </c>
      <c r="H104" s="30">
        <f t="shared" si="12"/>
        <v>4469</v>
      </c>
    </row>
    <row r="105" spans="1:8" x14ac:dyDescent="0.25">
      <c r="A105" s="16"/>
      <c r="B105" s="24">
        <f>SUM(B104:E104)</f>
        <v>3517</v>
      </c>
      <c r="C105" s="25"/>
      <c r="D105" s="25"/>
      <c r="E105" s="26"/>
      <c r="F105" s="24">
        <f>F104+G104</f>
        <v>952</v>
      </c>
      <c r="G105" s="26"/>
      <c r="H105" s="30">
        <f>H104</f>
        <v>4469</v>
      </c>
    </row>
    <row r="106" spans="1:8" x14ac:dyDescent="0.25">
      <c r="B106" s="1"/>
    </row>
    <row r="107" spans="1:8" x14ac:dyDescent="0.25">
      <c r="A107" t="s">
        <v>80</v>
      </c>
      <c r="B107" s="1"/>
    </row>
    <row r="108" spans="1:8" x14ac:dyDescent="0.25">
      <c r="A108" s="10" t="s">
        <v>81</v>
      </c>
      <c r="B108" s="10" t="s">
        <v>3</v>
      </c>
      <c r="C108" s="11" t="s">
        <v>4</v>
      </c>
      <c r="D108" s="10" t="s">
        <v>90</v>
      </c>
      <c r="E108" s="10" t="s">
        <v>5</v>
      </c>
    </row>
    <row r="109" spans="1:8" x14ac:dyDescent="0.25">
      <c r="A109" s="10"/>
      <c r="B109" s="10"/>
      <c r="C109" s="12"/>
      <c r="D109" s="10"/>
      <c r="E109" s="10"/>
    </row>
    <row r="110" spans="1:8" x14ac:dyDescent="0.25">
      <c r="A110" s="2" t="s">
        <v>82</v>
      </c>
      <c r="B110" s="30">
        <v>0</v>
      </c>
      <c r="C110" s="30">
        <v>1604</v>
      </c>
      <c r="D110" s="30">
        <v>305</v>
      </c>
      <c r="E110" s="30">
        <v>1776</v>
      </c>
    </row>
    <row r="111" spans="1:8" x14ac:dyDescent="0.25">
      <c r="A111" s="2" t="s">
        <v>83</v>
      </c>
      <c r="B111" s="30">
        <v>0</v>
      </c>
      <c r="C111" s="30">
        <v>1940</v>
      </c>
      <c r="D111" s="30">
        <v>647</v>
      </c>
      <c r="E111" s="30">
        <v>2028</v>
      </c>
    </row>
    <row r="112" spans="1:8" x14ac:dyDescent="0.25">
      <c r="A112" s="3" t="s">
        <v>11</v>
      </c>
      <c r="B112" s="30">
        <f>B110+B111</f>
        <v>0</v>
      </c>
      <c r="C112" s="30">
        <f>C110+C111</f>
        <v>3544</v>
      </c>
      <c r="D112" s="30">
        <f t="shared" ref="D112:E112" si="13">D110+D111</f>
        <v>952</v>
      </c>
      <c r="E112" s="30">
        <f t="shared" si="13"/>
        <v>3804</v>
      </c>
    </row>
  </sheetData>
  <mergeCells count="49">
    <mergeCell ref="A104:A105"/>
    <mergeCell ref="B105:E105"/>
    <mergeCell ref="F105:G105"/>
    <mergeCell ref="A108:A109"/>
    <mergeCell ref="B108:B109"/>
    <mergeCell ref="C108:C109"/>
    <mergeCell ref="D108:D109"/>
    <mergeCell ref="E108:E109"/>
    <mergeCell ref="F74:G74"/>
    <mergeCell ref="H74:H75"/>
    <mergeCell ref="A81:A82"/>
    <mergeCell ref="B82:E82"/>
    <mergeCell ref="F82:G82"/>
    <mergeCell ref="A86:A87"/>
    <mergeCell ref="B86:C86"/>
    <mergeCell ref="D86:E86"/>
    <mergeCell ref="F86:G86"/>
    <mergeCell ref="H86:H87"/>
    <mergeCell ref="A63:A64"/>
    <mergeCell ref="B63:B64"/>
    <mergeCell ref="C63:C64"/>
    <mergeCell ref="D63:D64"/>
    <mergeCell ref="A74:A75"/>
    <mergeCell ref="B74:C74"/>
    <mergeCell ref="D74:E74"/>
    <mergeCell ref="A47:A48"/>
    <mergeCell ref="B47:C47"/>
    <mergeCell ref="D47:E47"/>
    <mergeCell ref="F47:G47"/>
    <mergeCell ref="H47:H48"/>
    <mergeCell ref="A59:A60"/>
    <mergeCell ref="B60:E60"/>
    <mergeCell ref="F60:G60"/>
    <mergeCell ref="A20:A21"/>
    <mergeCell ref="B20:C20"/>
    <mergeCell ref="D20:E20"/>
    <mergeCell ref="F20:G20"/>
    <mergeCell ref="H20:H21"/>
    <mergeCell ref="A43:A44"/>
    <mergeCell ref="B44:E44"/>
    <mergeCell ref="F44:G44"/>
    <mergeCell ref="A4:A5"/>
    <mergeCell ref="B4:C4"/>
    <mergeCell ref="D4:E4"/>
    <mergeCell ref="F4:G4"/>
    <mergeCell ref="H4:H5"/>
    <mergeCell ref="A16:A17"/>
    <mergeCell ref="B17:E17"/>
    <mergeCell ref="F17:G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2020</vt:lpstr>
      <vt:lpstr>2021</vt:lpstr>
      <vt:lpstr>2022</vt:lpstr>
      <vt:lpstr>2023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Cyber</dc:creator>
  <cp:lastModifiedBy>Cyber</cp:lastModifiedBy>
  <dcterms:created xsi:type="dcterms:W3CDTF">2025-12-23T02:36:41Z</dcterms:created>
  <dcterms:modified xsi:type="dcterms:W3CDTF">2025-12-24T03:31:04Z</dcterms:modified>
</cp:coreProperties>
</file>