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_STATISTIK\REKAP DATA STATISTIK SEKTORAL TA. 2025\"/>
    </mc:Choice>
  </mc:AlternateContent>
  <xr:revisionPtr revIDLastSave="0" documentId="13_ncr:1_{2A0ECB4B-01AE-4063-8F19-E82048227931}" xr6:coauthVersionLast="47" xr6:coauthVersionMax="47" xr10:uidLastSave="{00000000-0000-0000-0000-000000000000}"/>
  <bookViews>
    <workbookView xWindow="-120" yWindow="-120" windowWidth="24240" windowHeight="13020" activeTab="2" xr2:uid="{142E9F9F-DF01-4430-A8E5-4AADC542E8D5}"/>
  </bookViews>
  <sheets>
    <sheet name="Menurt Jenis Kelamin" sheetId="1" r:id="rId1"/>
    <sheet name="Berdasarkan Pendidikan" sheetId="2" r:id="rId2"/>
    <sheet name="Berdasarkan Agam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3" l="1"/>
  <c r="U20" i="3"/>
  <c r="S20" i="3"/>
  <c r="R20" i="3"/>
  <c r="P20" i="3"/>
  <c r="O20" i="3"/>
  <c r="M20" i="3"/>
  <c r="L20" i="3"/>
  <c r="J20" i="3"/>
  <c r="I20" i="3"/>
  <c r="G20" i="3"/>
  <c r="F20" i="3"/>
  <c r="D20" i="3"/>
  <c r="C20" i="3"/>
  <c r="W19" i="3"/>
  <c r="T19" i="3"/>
  <c r="Q19" i="3"/>
  <c r="N19" i="3"/>
  <c r="K19" i="3"/>
  <c r="H19" i="3"/>
  <c r="E19" i="3"/>
  <c r="W18" i="3"/>
  <c r="T18" i="3"/>
  <c r="Q18" i="3"/>
  <c r="N18" i="3"/>
  <c r="K18" i="3"/>
  <c r="H18" i="3"/>
  <c r="E18" i="3"/>
  <c r="W17" i="3"/>
  <c r="T17" i="3"/>
  <c r="Q17" i="3"/>
  <c r="N17" i="3"/>
  <c r="K17" i="3"/>
  <c r="H17" i="3"/>
  <c r="E17" i="3"/>
  <c r="W16" i="3"/>
  <c r="T16" i="3"/>
  <c r="Q16" i="3"/>
  <c r="N16" i="3"/>
  <c r="K16" i="3"/>
  <c r="H16" i="3"/>
  <c r="E16" i="3"/>
  <c r="W15" i="3"/>
  <c r="T15" i="3"/>
  <c r="Q15" i="3"/>
  <c r="N15" i="3"/>
  <c r="K15" i="3"/>
  <c r="H15" i="3"/>
  <c r="E15" i="3"/>
  <c r="W14" i="3"/>
  <c r="T14" i="3"/>
  <c r="Q14" i="3"/>
  <c r="N14" i="3"/>
  <c r="K14" i="3"/>
  <c r="H14" i="3"/>
  <c r="E14" i="3"/>
  <c r="W13" i="3"/>
  <c r="T13" i="3"/>
  <c r="Q13" i="3"/>
  <c r="N13" i="3"/>
  <c r="K13" i="3"/>
  <c r="H13" i="3"/>
  <c r="E13" i="3"/>
  <c r="W12" i="3"/>
  <c r="T12" i="3"/>
  <c r="Q12" i="3"/>
  <c r="N12" i="3"/>
  <c r="K12" i="3"/>
  <c r="H12" i="3"/>
  <c r="E12" i="3"/>
  <c r="W11" i="3"/>
  <c r="T11" i="3"/>
  <c r="Q11" i="3"/>
  <c r="N11" i="3"/>
  <c r="K11" i="3"/>
  <c r="H11" i="3"/>
  <c r="E11" i="3"/>
  <c r="W10" i="3"/>
  <c r="T10" i="3"/>
  <c r="Q10" i="3"/>
  <c r="N10" i="3"/>
  <c r="K10" i="3"/>
  <c r="H10" i="3"/>
  <c r="E10" i="3"/>
  <c r="W9" i="3"/>
  <c r="T9" i="3"/>
  <c r="Q9" i="3"/>
  <c r="N9" i="3"/>
  <c r="K9" i="3"/>
  <c r="H9" i="3"/>
  <c r="E9" i="3"/>
  <c r="W8" i="3"/>
  <c r="T8" i="3"/>
  <c r="Q8" i="3"/>
  <c r="N8" i="3"/>
  <c r="K8" i="3"/>
  <c r="H8" i="3"/>
  <c r="E8" i="3"/>
  <c r="W7" i="3"/>
  <c r="T7" i="3"/>
  <c r="Q7" i="3"/>
  <c r="N7" i="3"/>
  <c r="K7" i="3"/>
  <c r="H7" i="3"/>
  <c r="E7" i="3"/>
  <c r="W6" i="3"/>
  <c r="T6" i="3"/>
  <c r="Q6" i="3"/>
  <c r="N6" i="3"/>
  <c r="K6" i="3"/>
  <c r="H6" i="3"/>
  <c r="E6" i="3"/>
  <c r="W5" i="3"/>
  <c r="T5" i="3"/>
  <c r="Q5" i="3"/>
  <c r="N5" i="3"/>
  <c r="K5" i="3"/>
  <c r="H5" i="3"/>
  <c r="E5" i="3"/>
  <c r="AF20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5" i="2"/>
  <c r="AE20" i="2"/>
  <c r="AD20" i="2"/>
  <c r="AC20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5" i="2"/>
  <c r="AB20" i="2"/>
  <c r="AA20" i="2"/>
  <c r="Z20" i="2"/>
  <c r="Z19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5" i="2"/>
  <c r="Y20" i="2"/>
  <c r="X20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5" i="2"/>
  <c r="W20" i="2" s="1"/>
  <c r="V20" i="2"/>
  <c r="U20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5" i="2"/>
  <c r="T20" i="2" s="1"/>
  <c r="S20" i="2"/>
  <c r="R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5" i="2"/>
  <c r="Q20" i="2" s="1"/>
  <c r="P20" i="2"/>
  <c r="O20" i="2"/>
  <c r="L20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5" i="2"/>
  <c r="M20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5" i="2"/>
  <c r="I20" i="2"/>
  <c r="K20" i="2" s="1"/>
  <c r="J20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5" i="2"/>
  <c r="G20" i="2"/>
  <c r="G21" i="2" s="1"/>
  <c r="F20" i="2"/>
  <c r="D20" i="2"/>
  <c r="C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G20" i="1"/>
  <c r="F20" i="1"/>
  <c r="E6" i="1"/>
  <c r="E20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5" i="1"/>
  <c r="D20" i="1"/>
  <c r="C20" i="1"/>
  <c r="Q20" i="3" l="1"/>
  <c r="N20" i="3"/>
  <c r="K20" i="3"/>
  <c r="W20" i="3"/>
  <c r="T20" i="3"/>
  <c r="H20" i="3"/>
  <c r="E20" i="3"/>
  <c r="N20" i="2"/>
  <c r="H20" i="2"/>
  <c r="E20" i="2"/>
</calcChain>
</file>

<file path=xl/sharedStrings.xml><?xml version="1.0" encoding="utf-8"?>
<sst xmlns="http://schemas.openxmlformats.org/spreadsheetml/2006/main" count="179" uniqueCount="57">
  <si>
    <t xml:space="preserve">DATA JUMLAH PENDUDUK MENURUT JENIS KELAMIN, KELAHIRAN DAN KEMATIAN </t>
  </si>
  <si>
    <t>DKB II TAHUN 2024</t>
  </si>
  <si>
    <t>NO</t>
  </si>
  <si>
    <t>KECAMATAN</t>
  </si>
  <si>
    <t>JUMLAH PENDUDUK</t>
  </si>
  <si>
    <t>LK</t>
  </si>
  <si>
    <t>PR</t>
  </si>
  <si>
    <t>JML</t>
  </si>
  <si>
    <t>LAHIR</t>
  </si>
  <si>
    <t>MATI</t>
  </si>
  <si>
    <t>BALIK BUKIT</t>
  </si>
  <si>
    <t>SUMBER JAYA</t>
  </si>
  <si>
    <t>BELALAU</t>
  </si>
  <si>
    <t>WAY TENONG</t>
  </si>
  <si>
    <t>SEKINCAU</t>
  </si>
  <si>
    <t>SUOH</t>
  </si>
  <si>
    <t>BATU BRAK</t>
  </si>
  <si>
    <t>SUKAU</t>
  </si>
  <si>
    <t>GEDUNG SURIAN</t>
  </si>
  <si>
    <t>KEBUN TEBU</t>
  </si>
  <si>
    <t>AIR HITAM</t>
  </si>
  <si>
    <t>PAGAR DEWA</t>
  </si>
  <si>
    <t>BATU KETULIS</t>
  </si>
  <si>
    <t>LUMBOK SEMINUNG</t>
  </si>
  <si>
    <t>BANDAR NEGERI SUOH</t>
  </si>
  <si>
    <t>LAMPUNG BARAT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</si>
  <si>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</si>
  <si>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</si>
  <si>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</si>
  <si>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</si>
  <si>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</si>
  <si>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</si>
  <si>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</si>
  <si>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</si>
  <si>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</si>
  <si>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</si>
  <si>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</si>
  <si>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</si>
  <si>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</si>
  <si>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</si>
  <si>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</si>
  <si>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TIDAK/BELUM SEKOLAH</t>
  </si>
  <si>
    <t>TAMAT SD/SEDERAJAT</t>
  </si>
  <si>
    <t>SLTP/SEDERAJAT</t>
  </si>
  <si>
    <t>SLTA/SEDERAJAT</t>
  </si>
  <si>
    <t>BELUM TAMAT SD/SEDERAJAT</t>
  </si>
  <si>
    <t>DIPLOMA I/II</t>
  </si>
  <si>
    <t>AKADEMI/DIPL.III/S. MUDA</t>
  </si>
  <si>
    <t>DIPLOMA IV/ STRATA I</t>
  </si>
  <si>
    <t>STRATA-II</t>
  </si>
  <si>
    <t>ISLAM</t>
  </si>
  <si>
    <t>KRISTEN</t>
  </si>
  <si>
    <t>KATHOLIK</t>
  </si>
  <si>
    <t>HINDU</t>
  </si>
  <si>
    <t>BUDHA</t>
  </si>
  <si>
    <t>KHONGHUCU</t>
  </si>
  <si>
    <t>KEPERCAYAAN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</si>
</sst>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18F53-F3B9-4863-A4CD-C4645FE7BE23}">
  <dimension ref="A1:G20"/>
  <sheetViews>
    <sheetView workbookViewId="0">
      <selection activeCell="C26" sqref="C26"/>
    </sheetView>
  </sheetViews>
  <sheetFormatPr defaultRowHeight="15" x14ac:dyDescent="0.25"/>
  <cols>
    <col min="1" max="1" width="4.7109375" customWidth="1"/>
    <col min="2" max="2" width="24.85546875" customWidth="1"/>
    <col min="3" max="4" width="15.85546875" customWidth="1"/>
    <col min="5" max="7" width="15.7109375" customWidth="1"/>
  </cols>
  <sheetData>
    <row r="1" spans="1:7" ht="27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ht="36.75" customHeight="1" x14ac:dyDescent="0.25">
      <c r="A2" s="13" t="s">
        <v>1</v>
      </c>
      <c r="B2" s="13"/>
      <c r="C2" s="13"/>
      <c r="D2" s="13"/>
      <c r="E2" s="13"/>
      <c r="F2" s="13"/>
      <c r="G2" s="13"/>
    </row>
    <row r="3" spans="1:7" x14ac:dyDescent="0.25">
      <c r="A3" s="14" t="s">
        <v>2</v>
      </c>
      <c r="B3" s="14" t="s">
        <v>3</v>
      </c>
      <c r="C3" s="14" t="s">
        <v>4</v>
      </c>
      <c r="D3" s="14"/>
      <c r="E3" s="14"/>
      <c r="F3" s="14" t="s">
        <v>8</v>
      </c>
      <c r="G3" s="14" t="s">
        <v>9</v>
      </c>
    </row>
    <row r="4" spans="1:7" x14ac:dyDescent="0.25">
      <c r="A4" s="14"/>
      <c r="B4" s="14"/>
      <c r="C4" s="6" t="s">
        <v>5</v>
      </c>
      <c r="D4" s="6" t="s">
        <v>6</v>
      </c>
      <c r="E4" s="6" t="s">
        <v>7</v>
      </c>
      <c r="F4" s="14"/>
      <c r="G4" s="14"/>
    </row>
    <row r="5" spans="1:7" x14ac:dyDescent="0.25">
      <c r="A5" s="5" t="s">
        <v>26</v>
      </c>
      <c r="B5" s="2" t="s">
        <v>10</v>
      </c>
      <c r="C5" s="3">
        <v>22565</v>
      </c>
      <c r="D5" s="3">
        <v>21360</v>
      </c>
      <c r="E5" s="3">
        <f>SUM(C5:D5)</f>
        <v>43925</v>
      </c>
      <c r="F5" s="3">
        <v>413</v>
      </c>
      <c r="G5" s="3">
        <v>160</v>
      </c>
    </row>
    <row r="6" spans="1:7" x14ac:dyDescent="0.25">
      <c r="A6" s="5" t="s">
        <v>27</v>
      </c>
      <c r="B6" s="2" t="s">
        <v>11</v>
      </c>
      <c r="C6" s="3">
        <v>12612</v>
      </c>
      <c r="D6" s="3">
        <v>11774</v>
      </c>
      <c r="E6" s="3">
        <f t="shared" ref="E6:E19" si="0">SUM(C6:D6)</f>
        <v>24386</v>
      </c>
      <c r="F6" s="3">
        <v>467</v>
      </c>
      <c r="G6" s="3">
        <v>101</v>
      </c>
    </row>
    <row r="7" spans="1:7" x14ac:dyDescent="0.25">
      <c r="A7" s="5" t="s">
        <v>28</v>
      </c>
      <c r="B7" s="2" t="s">
        <v>12</v>
      </c>
      <c r="C7" s="3">
        <v>6580</v>
      </c>
      <c r="D7" s="3">
        <v>6125</v>
      </c>
      <c r="E7" s="3">
        <f t="shared" si="0"/>
        <v>12705</v>
      </c>
      <c r="F7" s="3">
        <v>115</v>
      </c>
      <c r="G7" s="3">
        <v>55</v>
      </c>
    </row>
    <row r="8" spans="1:7" x14ac:dyDescent="0.25">
      <c r="A8" s="5" t="s">
        <v>29</v>
      </c>
      <c r="B8" s="2" t="s">
        <v>13</v>
      </c>
      <c r="C8" s="3">
        <v>18070</v>
      </c>
      <c r="D8" s="3">
        <v>17331</v>
      </c>
      <c r="E8" s="3">
        <f t="shared" si="0"/>
        <v>35401</v>
      </c>
      <c r="F8" s="3">
        <v>765</v>
      </c>
      <c r="G8" s="3">
        <v>161</v>
      </c>
    </row>
    <row r="9" spans="1:7" x14ac:dyDescent="0.25">
      <c r="A9" s="5" t="s">
        <v>30</v>
      </c>
      <c r="B9" s="2" t="s">
        <v>14</v>
      </c>
      <c r="C9" s="3">
        <v>10058</v>
      </c>
      <c r="D9" s="3">
        <v>9330</v>
      </c>
      <c r="E9" s="3">
        <f t="shared" si="0"/>
        <v>19388</v>
      </c>
      <c r="F9" s="3">
        <v>378</v>
      </c>
      <c r="G9" s="3">
        <v>100</v>
      </c>
    </row>
    <row r="10" spans="1:7" x14ac:dyDescent="0.25">
      <c r="A10" s="5" t="s">
        <v>31</v>
      </c>
      <c r="B10" s="2" t="s">
        <v>15</v>
      </c>
      <c r="C10" s="3">
        <v>9924</v>
      </c>
      <c r="D10" s="3">
        <v>9001</v>
      </c>
      <c r="E10" s="3">
        <f t="shared" si="0"/>
        <v>18925</v>
      </c>
      <c r="F10" s="3">
        <v>85</v>
      </c>
      <c r="G10" s="3">
        <v>71</v>
      </c>
    </row>
    <row r="11" spans="1:7" x14ac:dyDescent="0.25">
      <c r="A11" s="5" t="s">
        <v>32</v>
      </c>
      <c r="B11" s="2" t="s">
        <v>16</v>
      </c>
      <c r="C11" s="3">
        <v>8042</v>
      </c>
      <c r="D11" s="3">
        <v>7473</v>
      </c>
      <c r="E11" s="3">
        <f t="shared" si="0"/>
        <v>15515</v>
      </c>
      <c r="F11" s="3">
        <v>148</v>
      </c>
      <c r="G11" s="3">
        <v>71</v>
      </c>
    </row>
    <row r="12" spans="1:7" x14ac:dyDescent="0.25">
      <c r="A12" s="5" t="s">
        <v>33</v>
      </c>
      <c r="B12" s="2" t="s">
        <v>17</v>
      </c>
      <c r="C12" s="3">
        <v>13526</v>
      </c>
      <c r="D12" s="3">
        <v>12674</v>
      </c>
      <c r="E12" s="3">
        <f t="shared" si="0"/>
        <v>26200</v>
      </c>
      <c r="F12" s="3">
        <v>277</v>
      </c>
      <c r="G12" s="3">
        <v>86</v>
      </c>
    </row>
    <row r="13" spans="1:7" x14ac:dyDescent="0.25">
      <c r="A13" s="5" t="s">
        <v>34</v>
      </c>
      <c r="B13" s="2" t="s">
        <v>18</v>
      </c>
      <c r="C13" s="3">
        <v>8957</v>
      </c>
      <c r="D13" s="3">
        <v>8415</v>
      </c>
      <c r="E13" s="3">
        <f t="shared" si="0"/>
        <v>17372</v>
      </c>
      <c r="F13" s="3">
        <v>324</v>
      </c>
      <c r="G13" s="3">
        <v>41</v>
      </c>
    </row>
    <row r="14" spans="1:7" x14ac:dyDescent="0.25">
      <c r="A14" s="5" t="s">
        <v>35</v>
      </c>
      <c r="B14" s="2" t="s">
        <v>19</v>
      </c>
      <c r="C14" s="3">
        <v>10981</v>
      </c>
      <c r="D14" s="3">
        <v>10545</v>
      </c>
      <c r="E14" s="3">
        <f t="shared" si="0"/>
        <v>21526</v>
      </c>
      <c r="F14" s="3">
        <v>417</v>
      </c>
      <c r="G14" s="3">
        <v>130</v>
      </c>
    </row>
    <row r="15" spans="1:7" x14ac:dyDescent="0.25">
      <c r="A15" s="5" t="s">
        <v>36</v>
      </c>
      <c r="B15" s="2" t="s">
        <v>20</v>
      </c>
      <c r="C15" s="3">
        <v>6597</v>
      </c>
      <c r="D15" s="3">
        <v>5968</v>
      </c>
      <c r="E15" s="3">
        <f t="shared" si="0"/>
        <v>12565</v>
      </c>
      <c r="F15" s="3">
        <v>198</v>
      </c>
      <c r="G15" s="3">
        <v>43</v>
      </c>
    </row>
    <row r="16" spans="1:7" x14ac:dyDescent="0.25">
      <c r="A16" s="5" t="s">
        <v>37</v>
      </c>
      <c r="B16" s="2" t="s">
        <v>21</v>
      </c>
      <c r="C16" s="3">
        <v>9098</v>
      </c>
      <c r="D16" s="3">
        <v>8019</v>
      </c>
      <c r="E16" s="3">
        <f t="shared" si="0"/>
        <v>17117</v>
      </c>
      <c r="F16" s="3">
        <v>234</v>
      </c>
      <c r="G16" s="3">
        <v>50</v>
      </c>
    </row>
    <row r="17" spans="1:7" x14ac:dyDescent="0.25">
      <c r="A17" s="5" t="s">
        <v>38</v>
      </c>
      <c r="B17" s="2" t="s">
        <v>22</v>
      </c>
      <c r="C17" s="3">
        <v>7253</v>
      </c>
      <c r="D17" s="3">
        <v>6584</v>
      </c>
      <c r="E17" s="3">
        <f t="shared" si="0"/>
        <v>13837</v>
      </c>
      <c r="F17" s="3">
        <v>131</v>
      </c>
      <c r="G17" s="3">
        <v>49</v>
      </c>
    </row>
    <row r="18" spans="1:7" x14ac:dyDescent="0.25">
      <c r="A18" s="5" t="s">
        <v>39</v>
      </c>
      <c r="B18" s="2" t="s">
        <v>23</v>
      </c>
      <c r="C18" s="3">
        <v>4715</v>
      </c>
      <c r="D18" s="3">
        <v>4150</v>
      </c>
      <c r="E18" s="3">
        <f t="shared" si="0"/>
        <v>8865</v>
      </c>
      <c r="F18" s="3">
        <v>103</v>
      </c>
      <c r="G18" s="3">
        <v>46</v>
      </c>
    </row>
    <row r="19" spans="1:7" x14ac:dyDescent="0.25">
      <c r="A19" s="5" t="s">
        <v>40</v>
      </c>
      <c r="B19" s="2" t="s">
        <v>24</v>
      </c>
      <c r="C19" s="3">
        <v>13762</v>
      </c>
      <c r="D19" s="3">
        <v>12267</v>
      </c>
      <c r="E19" s="3">
        <f t="shared" si="0"/>
        <v>26029</v>
      </c>
      <c r="F19" s="3">
        <v>150</v>
      </c>
      <c r="G19" s="3">
        <v>78</v>
      </c>
    </row>
    <row r="20" spans="1:7" x14ac:dyDescent="0.25">
      <c r="A20" s="11" t="s">
        <v>25</v>
      </c>
      <c r="B20" s="11"/>
      <c r="C20" s="4">
        <f>SUM(C5:C19)</f>
        <v>162740</v>
      </c>
      <c r="D20" s="4">
        <f>SUM(D5:D19)</f>
        <v>151016</v>
      </c>
      <c r="E20" s="4">
        <f>SUM(E5:E19)</f>
        <v>313756</v>
      </c>
      <c r="F20" s="4">
        <f>SUM(F5:F19)</f>
        <v>4205</v>
      </c>
      <c r="G20" s="4">
        <f>SUM(G5:G19)</f>
        <v>1242</v>
      </c>
    </row>
  </sheetData>
  <mergeCells count="8">
    <mergeCell ref="A20:B20"/>
    <mergeCell ref="A1:G1"/>
    <mergeCell ref="A2:G2"/>
    <mergeCell ref="C3:E3"/>
    <mergeCell ref="A3:A4"/>
    <mergeCell ref="B3:B4"/>
    <mergeCell ref="F3:F4"/>
    <mergeCell ref="G3:G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BA3E-E3CA-4EA1-A97A-859B67E23CA8}">
  <dimension ref="A1:AF22"/>
  <sheetViews>
    <sheetView workbookViewId="0">
      <selection activeCell="G19" sqref="G19"/>
    </sheetView>
  </sheetViews>
  <sheetFormatPr defaultRowHeight="15" x14ac:dyDescent="0.25"/>
  <cols>
    <col min="1" max="1" width="4.7109375" customWidth="1"/>
    <col min="2" max="2" width="24.85546875" customWidth="1"/>
    <col min="3" max="7" width="10.42578125" customWidth="1"/>
  </cols>
  <sheetData>
    <row r="1" spans="1:32" ht="27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spans="1:32" ht="36.7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x14ac:dyDescent="0.25">
      <c r="A3" s="14" t="s">
        <v>2</v>
      </c>
      <c r="B3" s="14" t="s">
        <v>3</v>
      </c>
      <c r="C3" s="14" t="s">
        <v>41</v>
      </c>
      <c r="D3" s="14"/>
      <c r="E3" s="14"/>
      <c r="F3" s="14" t="s">
        <v>45</v>
      </c>
      <c r="G3" s="14"/>
      <c r="H3" s="14"/>
      <c r="I3" s="14" t="s">
        <v>42</v>
      </c>
      <c r="J3" s="14"/>
      <c r="K3" s="14"/>
      <c r="L3" s="14" t="s">
        <v>43</v>
      </c>
      <c r="M3" s="14"/>
      <c r="N3" s="14"/>
      <c r="O3" s="14" t="s">
        <v>44</v>
      </c>
      <c r="P3" s="14"/>
      <c r="Q3" s="14"/>
      <c r="R3" s="14" t="s">
        <v>46</v>
      </c>
      <c r="S3" s="14"/>
      <c r="T3" s="14"/>
      <c r="U3" s="14" t="s">
        <v>47</v>
      </c>
      <c r="V3" s="14"/>
      <c r="W3" s="14"/>
      <c r="X3" s="14" t="s">
        <v>48</v>
      </c>
      <c r="Y3" s="14"/>
      <c r="Z3" s="14"/>
      <c r="AA3" s="14" t="s">
        <v>49</v>
      </c>
      <c r="AB3" s="14"/>
      <c r="AC3" s="14"/>
      <c r="AD3" s="14" t="s">
        <v>49</v>
      </c>
      <c r="AE3" s="14"/>
      <c r="AF3" s="14"/>
    </row>
    <row r="4" spans="1:32" x14ac:dyDescent="0.25">
      <c r="A4" s="14"/>
      <c r="B4" s="14"/>
      <c r="C4" s="6" t="s">
        <v>5</v>
      </c>
      <c r="D4" s="6" t="s">
        <v>6</v>
      </c>
      <c r="E4" s="6" t="s">
        <v>7</v>
      </c>
      <c r="F4" s="6" t="s">
        <v>5</v>
      </c>
      <c r="G4" s="6" t="s">
        <v>6</v>
      </c>
      <c r="H4" s="6" t="s">
        <v>7</v>
      </c>
      <c r="I4" s="6" t="s">
        <v>5</v>
      </c>
      <c r="J4" s="6" t="s">
        <v>6</v>
      </c>
      <c r="K4" s="6" t="s">
        <v>7</v>
      </c>
      <c r="L4" s="6" t="s">
        <v>5</v>
      </c>
      <c r="M4" s="6" t="s">
        <v>6</v>
      </c>
      <c r="N4" s="6" t="s">
        <v>7</v>
      </c>
      <c r="O4" s="6" t="s">
        <v>5</v>
      </c>
      <c r="P4" s="6" t="s">
        <v>6</v>
      </c>
      <c r="Q4" s="6" t="s">
        <v>7</v>
      </c>
      <c r="R4" s="6" t="s">
        <v>5</v>
      </c>
      <c r="S4" s="6" t="s">
        <v>6</v>
      </c>
      <c r="T4" s="6" t="s">
        <v>7</v>
      </c>
      <c r="U4" s="6" t="s">
        <v>5</v>
      </c>
      <c r="V4" s="6" t="s">
        <v>6</v>
      </c>
      <c r="W4" s="6" t="s">
        <v>7</v>
      </c>
      <c r="X4" s="6" t="s">
        <v>5</v>
      </c>
      <c r="Y4" s="6" t="s">
        <v>6</v>
      </c>
      <c r="Z4" s="6" t="s">
        <v>7</v>
      </c>
      <c r="AA4" s="6" t="s">
        <v>5</v>
      </c>
      <c r="AB4" s="6" t="s">
        <v>6</v>
      </c>
      <c r="AC4" s="6" t="s">
        <v>7</v>
      </c>
      <c r="AD4" s="6" t="s">
        <v>5</v>
      </c>
      <c r="AE4" s="6" t="s">
        <v>6</v>
      </c>
      <c r="AF4" s="6" t="s">
        <v>7</v>
      </c>
    </row>
    <row r="5" spans="1:32" x14ac:dyDescent="0.25">
      <c r="A5" s="5" t="s">
        <v>26</v>
      </c>
      <c r="B5" s="2" t="s">
        <v>10</v>
      </c>
      <c r="C5" s="3">
        <v>4712</v>
      </c>
      <c r="D5" s="3">
        <v>4490</v>
      </c>
      <c r="E5" s="3">
        <f>SUM(C5:D5)</f>
        <v>9202</v>
      </c>
      <c r="F5" s="3">
        <v>2779</v>
      </c>
      <c r="G5" s="3">
        <v>2511</v>
      </c>
      <c r="H5" s="3">
        <f>SUM(F5:G5)</f>
        <v>5290</v>
      </c>
      <c r="I5" s="3">
        <v>4910</v>
      </c>
      <c r="J5" s="3">
        <v>4866</v>
      </c>
      <c r="K5" s="3">
        <f>SUM(I5:J5)</f>
        <v>9776</v>
      </c>
      <c r="L5" s="3">
        <v>3449</v>
      </c>
      <c r="M5" s="3">
        <v>3371</v>
      </c>
      <c r="N5" s="3">
        <f>SUM(L5:M5)</f>
        <v>6820</v>
      </c>
      <c r="O5" s="3">
        <v>5192</v>
      </c>
      <c r="P5" s="3">
        <v>4253</v>
      </c>
      <c r="Q5" s="3">
        <f>SUM(O5:P5)</f>
        <v>9445</v>
      </c>
      <c r="R5" s="3">
        <v>94</v>
      </c>
      <c r="S5" s="3">
        <v>142</v>
      </c>
      <c r="T5" s="3">
        <f>SUM(R5:S5)</f>
        <v>236</v>
      </c>
      <c r="U5" s="3">
        <v>193</v>
      </c>
      <c r="V5" s="3">
        <v>357</v>
      </c>
      <c r="W5" s="3">
        <f>SUM(U5:V5)</f>
        <v>550</v>
      </c>
      <c r="X5" s="3">
        <v>1121</v>
      </c>
      <c r="Y5" s="7">
        <v>1308</v>
      </c>
      <c r="Z5" s="3">
        <f t="shared" ref="Z5:Z19" si="0">SUM(X5:Y5)</f>
        <v>2429</v>
      </c>
      <c r="AA5" s="3">
        <v>115</v>
      </c>
      <c r="AB5" s="3">
        <v>62</v>
      </c>
      <c r="AC5" s="3">
        <f>SUM(AA5:AB5)</f>
        <v>177</v>
      </c>
      <c r="AD5" s="3">
        <v>0</v>
      </c>
      <c r="AE5" s="3">
        <v>0</v>
      </c>
      <c r="AF5" s="3">
        <f>SUM(AD5:AE5)</f>
        <v>0</v>
      </c>
    </row>
    <row r="6" spans="1:32" x14ac:dyDescent="0.25">
      <c r="A6" s="5" t="s">
        <v>27</v>
      </c>
      <c r="B6" s="2" t="s">
        <v>11</v>
      </c>
      <c r="C6" s="3">
        <v>3002</v>
      </c>
      <c r="D6" s="3">
        <v>2851</v>
      </c>
      <c r="E6" s="3">
        <f t="shared" ref="E6:E19" si="1">SUM(C6:D6)</f>
        <v>5853</v>
      </c>
      <c r="F6" s="3">
        <v>1476</v>
      </c>
      <c r="G6" s="3">
        <v>1292</v>
      </c>
      <c r="H6" s="3">
        <f t="shared" ref="H6:H19" si="2">SUM(F6:G6)</f>
        <v>2768</v>
      </c>
      <c r="I6" s="3">
        <v>3794</v>
      </c>
      <c r="J6" s="3">
        <v>3688</v>
      </c>
      <c r="K6" s="3">
        <f t="shared" ref="K6:K20" si="3">SUM(I6:J6)</f>
        <v>7482</v>
      </c>
      <c r="L6" s="3">
        <v>2039</v>
      </c>
      <c r="M6" s="3">
        <v>1910</v>
      </c>
      <c r="N6" s="3">
        <f t="shared" ref="N6:N19" si="4">SUM(L6:M6)</f>
        <v>3949</v>
      </c>
      <c r="O6" s="3">
        <v>1953</v>
      </c>
      <c r="P6" s="3">
        <v>1572</v>
      </c>
      <c r="Q6" s="3">
        <f t="shared" ref="Q6:Q19" si="5">SUM(O6:P6)</f>
        <v>3525</v>
      </c>
      <c r="R6" s="3">
        <v>30</v>
      </c>
      <c r="S6" s="3">
        <v>50</v>
      </c>
      <c r="T6" s="3">
        <f t="shared" ref="T6:T19" si="6">SUM(R6:S6)</f>
        <v>80</v>
      </c>
      <c r="U6" s="3">
        <v>75</v>
      </c>
      <c r="V6" s="3">
        <v>87</v>
      </c>
      <c r="W6" s="3">
        <f t="shared" ref="W6:W19" si="7">SUM(U6:V6)</f>
        <v>162</v>
      </c>
      <c r="X6" s="3">
        <v>229</v>
      </c>
      <c r="Y6" s="7">
        <v>316</v>
      </c>
      <c r="Z6" s="3">
        <f t="shared" si="0"/>
        <v>545</v>
      </c>
      <c r="AA6" s="3">
        <v>10</v>
      </c>
      <c r="AB6" s="3">
        <v>7</v>
      </c>
      <c r="AC6" s="3">
        <f t="shared" ref="AC6:AC19" si="8">SUM(AA6:AB6)</f>
        <v>17</v>
      </c>
      <c r="AD6" s="3">
        <v>2</v>
      </c>
      <c r="AE6" s="3">
        <v>1</v>
      </c>
      <c r="AF6" s="3">
        <f t="shared" ref="AF6:AF19" si="9">SUM(AD6:AE6)</f>
        <v>3</v>
      </c>
    </row>
    <row r="7" spans="1:32" x14ac:dyDescent="0.25">
      <c r="A7" s="5" t="s">
        <v>28</v>
      </c>
      <c r="B7" s="2" t="s">
        <v>12</v>
      </c>
      <c r="C7" s="3">
        <v>1330</v>
      </c>
      <c r="D7" s="3">
        <v>1231</v>
      </c>
      <c r="E7" s="3">
        <f t="shared" si="1"/>
        <v>2561</v>
      </c>
      <c r="F7" s="3">
        <v>800</v>
      </c>
      <c r="G7" s="3">
        <v>765</v>
      </c>
      <c r="H7" s="3">
        <f t="shared" si="2"/>
        <v>1565</v>
      </c>
      <c r="I7" s="3">
        <v>1829</v>
      </c>
      <c r="J7" s="3">
        <v>1880</v>
      </c>
      <c r="K7" s="3">
        <f t="shared" si="3"/>
        <v>3709</v>
      </c>
      <c r="L7" s="3">
        <v>970</v>
      </c>
      <c r="M7" s="3">
        <v>864</v>
      </c>
      <c r="N7" s="3">
        <f t="shared" si="4"/>
        <v>1834</v>
      </c>
      <c r="O7" s="3">
        <v>1375</v>
      </c>
      <c r="P7" s="3">
        <v>1032</v>
      </c>
      <c r="Q7" s="3">
        <f t="shared" si="5"/>
        <v>2407</v>
      </c>
      <c r="R7" s="3">
        <v>35</v>
      </c>
      <c r="S7" s="3">
        <v>41</v>
      </c>
      <c r="T7" s="3">
        <f t="shared" si="6"/>
        <v>76</v>
      </c>
      <c r="U7" s="3">
        <v>35</v>
      </c>
      <c r="V7" s="3">
        <v>86</v>
      </c>
      <c r="W7" s="3">
        <f t="shared" si="7"/>
        <v>121</v>
      </c>
      <c r="X7" s="3">
        <v>200</v>
      </c>
      <c r="Y7" s="7">
        <v>223</v>
      </c>
      <c r="Z7" s="3">
        <f t="shared" si="0"/>
        <v>423</v>
      </c>
      <c r="AA7" s="3">
        <v>6</v>
      </c>
      <c r="AB7" s="3">
        <v>3</v>
      </c>
      <c r="AC7" s="3">
        <f t="shared" si="8"/>
        <v>9</v>
      </c>
      <c r="AD7" s="3">
        <v>0</v>
      </c>
      <c r="AE7" s="3">
        <v>0</v>
      </c>
      <c r="AF7" s="3">
        <f t="shared" si="9"/>
        <v>0</v>
      </c>
    </row>
    <row r="8" spans="1:32" x14ac:dyDescent="0.25">
      <c r="A8" s="5" t="s">
        <v>29</v>
      </c>
      <c r="B8" s="2" t="s">
        <v>13</v>
      </c>
      <c r="C8" s="3">
        <v>4161</v>
      </c>
      <c r="D8" s="3">
        <v>4095</v>
      </c>
      <c r="E8" s="3">
        <f t="shared" si="1"/>
        <v>8256</v>
      </c>
      <c r="F8" s="3">
        <v>2217</v>
      </c>
      <c r="G8" s="3">
        <v>2075</v>
      </c>
      <c r="H8" s="3">
        <f t="shared" si="2"/>
        <v>4292</v>
      </c>
      <c r="I8" s="3">
        <v>5053</v>
      </c>
      <c r="J8" s="3">
        <v>5092</v>
      </c>
      <c r="K8" s="3">
        <f t="shared" si="3"/>
        <v>10145</v>
      </c>
      <c r="L8" s="3">
        <v>2926</v>
      </c>
      <c r="M8" s="3">
        <v>2774</v>
      </c>
      <c r="N8" s="3">
        <f t="shared" si="4"/>
        <v>5700</v>
      </c>
      <c r="O8" s="3">
        <v>3071</v>
      </c>
      <c r="P8" s="3">
        <v>2470</v>
      </c>
      <c r="Q8" s="3">
        <f t="shared" si="5"/>
        <v>5541</v>
      </c>
      <c r="R8" s="3">
        <v>65</v>
      </c>
      <c r="S8" s="3">
        <v>103</v>
      </c>
      <c r="T8" s="3">
        <f t="shared" si="6"/>
        <v>168</v>
      </c>
      <c r="U8" s="3">
        <v>85</v>
      </c>
      <c r="V8" s="3">
        <v>124</v>
      </c>
      <c r="W8" s="3">
        <f t="shared" si="7"/>
        <v>209</v>
      </c>
      <c r="X8" s="3">
        <v>467</v>
      </c>
      <c r="Y8" s="7">
        <v>583</v>
      </c>
      <c r="Z8" s="3">
        <f t="shared" si="0"/>
        <v>1050</v>
      </c>
      <c r="AA8" s="3">
        <v>25</v>
      </c>
      <c r="AB8" s="3">
        <v>13</v>
      </c>
      <c r="AC8" s="3">
        <f t="shared" si="8"/>
        <v>38</v>
      </c>
      <c r="AD8" s="3">
        <v>0</v>
      </c>
      <c r="AE8" s="3">
        <v>2</v>
      </c>
      <c r="AF8" s="3">
        <f t="shared" si="9"/>
        <v>2</v>
      </c>
    </row>
    <row r="9" spans="1:32" x14ac:dyDescent="0.25">
      <c r="A9" s="5" t="s">
        <v>30</v>
      </c>
      <c r="B9" s="2" t="s">
        <v>14</v>
      </c>
      <c r="C9" s="3">
        <v>2171</v>
      </c>
      <c r="D9" s="3">
        <v>1991</v>
      </c>
      <c r="E9" s="3">
        <f t="shared" si="1"/>
        <v>4162</v>
      </c>
      <c r="F9" s="3">
        <v>1130</v>
      </c>
      <c r="G9" s="3">
        <v>1012</v>
      </c>
      <c r="H9" s="3">
        <f t="shared" si="2"/>
        <v>2142</v>
      </c>
      <c r="I9" s="3">
        <v>2871</v>
      </c>
      <c r="J9" s="3">
        <v>2885</v>
      </c>
      <c r="K9" s="3">
        <f t="shared" si="3"/>
        <v>5756</v>
      </c>
      <c r="L9" s="3">
        <v>1786</v>
      </c>
      <c r="M9" s="3">
        <v>1631</v>
      </c>
      <c r="N9" s="3">
        <f t="shared" si="4"/>
        <v>3417</v>
      </c>
      <c r="O9" s="3">
        <v>1849</v>
      </c>
      <c r="P9" s="3">
        <v>1478</v>
      </c>
      <c r="Q9" s="3">
        <f t="shared" si="5"/>
        <v>3327</v>
      </c>
      <c r="R9" s="3">
        <v>24</v>
      </c>
      <c r="S9" s="3">
        <v>41</v>
      </c>
      <c r="T9" s="3">
        <f t="shared" si="6"/>
        <v>65</v>
      </c>
      <c r="U9" s="3">
        <v>42</v>
      </c>
      <c r="V9" s="3">
        <v>72</v>
      </c>
      <c r="W9" s="3">
        <f t="shared" si="7"/>
        <v>114</v>
      </c>
      <c r="X9" s="3">
        <v>171</v>
      </c>
      <c r="Y9" s="7">
        <v>213</v>
      </c>
      <c r="Z9" s="3">
        <f t="shared" si="0"/>
        <v>384</v>
      </c>
      <c r="AA9" s="3">
        <v>12</v>
      </c>
      <c r="AB9" s="3">
        <v>6</v>
      </c>
      <c r="AC9" s="3">
        <f t="shared" si="8"/>
        <v>18</v>
      </c>
      <c r="AD9" s="3">
        <v>2</v>
      </c>
      <c r="AE9" s="3">
        <v>1</v>
      </c>
      <c r="AF9" s="3">
        <f t="shared" si="9"/>
        <v>3</v>
      </c>
    </row>
    <row r="10" spans="1:32" x14ac:dyDescent="0.25">
      <c r="A10" s="5" t="s">
        <v>31</v>
      </c>
      <c r="B10" s="2" t="s">
        <v>15</v>
      </c>
      <c r="C10" s="3">
        <v>2270</v>
      </c>
      <c r="D10" s="3">
        <v>2073</v>
      </c>
      <c r="E10" s="3">
        <f t="shared" si="1"/>
        <v>4343</v>
      </c>
      <c r="F10" s="3">
        <v>1179</v>
      </c>
      <c r="G10" s="3">
        <v>1065</v>
      </c>
      <c r="H10" s="3">
        <f t="shared" si="2"/>
        <v>2244</v>
      </c>
      <c r="I10" s="3">
        <v>3649</v>
      </c>
      <c r="J10" s="3">
        <v>3357</v>
      </c>
      <c r="K10" s="3">
        <f t="shared" si="3"/>
        <v>7006</v>
      </c>
      <c r="L10" s="3">
        <v>1555</v>
      </c>
      <c r="M10" s="3">
        <v>1401</v>
      </c>
      <c r="N10" s="3">
        <f t="shared" si="4"/>
        <v>2956</v>
      </c>
      <c r="O10" s="3">
        <v>1102</v>
      </c>
      <c r="P10" s="3">
        <v>899</v>
      </c>
      <c r="Q10" s="3">
        <f t="shared" si="5"/>
        <v>2001</v>
      </c>
      <c r="R10" s="3">
        <v>20</v>
      </c>
      <c r="S10" s="3">
        <v>21</v>
      </c>
      <c r="T10" s="3">
        <f t="shared" si="6"/>
        <v>41</v>
      </c>
      <c r="U10" s="3">
        <v>16</v>
      </c>
      <c r="V10" s="3">
        <v>40</v>
      </c>
      <c r="W10" s="3">
        <f t="shared" si="7"/>
        <v>56</v>
      </c>
      <c r="X10" s="3">
        <v>128</v>
      </c>
      <c r="Y10" s="7">
        <v>144</v>
      </c>
      <c r="Z10" s="3">
        <f t="shared" si="0"/>
        <v>272</v>
      </c>
      <c r="AA10" s="3">
        <v>5</v>
      </c>
      <c r="AB10" s="3">
        <v>1</v>
      </c>
      <c r="AC10" s="3">
        <f t="shared" si="8"/>
        <v>6</v>
      </c>
      <c r="AD10" s="3">
        <v>0</v>
      </c>
      <c r="AE10" s="3">
        <v>0</v>
      </c>
      <c r="AF10" s="3">
        <f t="shared" si="9"/>
        <v>0</v>
      </c>
    </row>
    <row r="11" spans="1:32" x14ac:dyDescent="0.25">
      <c r="A11" s="5" t="s">
        <v>32</v>
      </c>
      <c r="B11" s="2" t="s">
        <v>16</v>
      </c>
      <c r="C11" s="3">
        <v>1597</v>
      </c>
      <c r="D11" s="3">
        <v>1481</v>
      </c>
      <c r="E11" s="3">
        <f t="shared" si="1"/>
        <v>3078</v>
      </c>
      <c r="F11" s="3">
        <v>949</v>
      </c>
      <c r="G11" s="3">
        <v>837</v>
      </c>
      <c r="H11" s="3">
        <f t="shared" si="2"/>
        <v>1786</v>
      </c>
      <c r="I11" s="3">
        <v>1950</v>
      </c>
      <c r="J11" s="3">
        <v>1997</v>
      </c>
      <c r="K11" s="3">
        <f t="shared" si="3"/>
        <v>3947</v>
      </c>
      <c r="L11" s="3">
        <v>1313</v>
      </c>
      <c r="M11" s="3">
        <v>1219</v>
      </c>
      <c r="N11" s="3">
        <f t="shared" si="4"/>
        <v>2532</v>
      </c>
      <c r="O11" s="3">
        <v>1895</v>
      </c>
      <c r="P11" s="3">
        <v>1517</v>
      </c>
      <c r="Q11" s="3">
        <f t="shared" si="5"/>
        <v>3412</v>
      </c>
      <c r="R11" s="3">
        <v>35</v>
      </c>
      <c r="S11" s="3">
        <v>39</v>
      </c>
      <c r="T11" s="3">
        <f t="shared" si="6"/>
        <v>74</v>
      </c>
      <c r="U11" s="3">
        <v>38</v>
      </c>
      <c r="V11" s="3">
        <v>105</v>
      </c>
      <c r="W11" s="3">
        <f t="shared" si="7"/>
        <v>143</v>
      </c>
      <c r="X11" s="3">
        <v>254</v>
      </c>
      <c r="Y11" s="7">
        <v>272</v>
      </c>
      <c r="Z11" s="3">
        <f t="shared" si="0"/>
        <v>526</v>
      </c>
      <c r="AA11" s="3">
        <v>11</v>
      </c>
      <c r="AB11" s="3">
        <v>6</v>
      </c>
      <c r="AC11" s="3">
        <f t="shared" si="8"/>
        <v>17</v>
      </c>
      <c r="AD11" s="3">
        <v>0</v>
      </c>
      <c r="AE11" s="3">
        <v>0</v>
      </c>
      <c r="AF11" s="3">
        <f t="shared" si="9"/>
        <v>0</v>
      </c>
    </row>
    <row r="12" spans="1:32" x14ac:dyDescent="0.25">
      <c r="A12" s="5" t="s">
        <v>33</v>
      </c>
      <c r="B12" s="2" t="s">
        <v>17</v>
      </c>
      <c r="C12" s="3">
        <v>3127</v>
      </c>
      <c r="D12" s="3">
        <v>2906</v>
      </c>
      <c r="E12" s="3">
        <f t="shared" si="1"/>
        <v>6033</v>
      </c>
      <c r="F12" s="3">
        <v>1695</v>
      </c>
      <c r="G12" s="3">
        <v>1573</v>
      </c>
      <c r="H12" s="3">
        <f t="shared" si="2"/>
        <v>3268</v>
      </c>
      <c r="I12" s="3">
        <v>3644</v>
      </c>
      <c r="J12" s="3">
        <v>3580</v>
      </c>
      <c r="K12" s="3">
        <f t="shared" si="3"/>
        <v>7224</v>
      </c>
      <c r="L12" s="3">
        <v>2432</v>
      </c>
      <c r="M12" s="3">
        <v>2306</v>
      </c>
      <c r="N12" s="3">
        <f t="shared" si="4"/>
        <v>4738</v>
      </c>
      <c r="O12" s="3">
        <v>2371</v>
      </c>
      <c r="P12" s="3">
        <v>1909</v>
      </c>
      <c r="Q12" s="3">
        <f t="shared" si="5"/>
        <v>4280</v>
      </c>
      <c r="R12" s="3">
        <v>25</v>
      </c>
      <c r="S12" s="3">
        <v>51</v>
      </c>
      <c r="T12" s="3">
        <f t="shared" si="6"/>
        <v>76</v>
      </c>
      <c r="U12" s="3">
        <v>33</v>
      </c>
      <c r="V12" s="3">
        <v>76</v>
      </c>
      <c r="W12" s="3">
        <f t="shared" si="7"/>
        <v>109</v>
      </c>
      <c r="X12" s="3">
        <v>190</v>
      </c>
      <c r="Y12" s="7">
        <v>265</v>
      </c>
      <c r="Z12" s="3">
        <f t="shared" si="0"/>
        <v>455</v>
      </c>
      <c r="AA12" s="3">
        <v>9</v>
      </c>
      <c r="AB12" s="3">
        <v>7</v>
      </c>
      <c r="AC12" s="3">
        <f t="shared" si="8"/>
        <v>16</v>
      </c>
      <c r="AD12" s="3">
        <v>0</v>
      </c>
      <c r="AE12" s="3">
        <v>1</v>
      </c>
      <c r="AF12" s="3">
        <f t="shared" si="9"/>
        <v>1</v>
      </c>
    </row>
    <row r="13" spans="1:32" x14ac:dyDescent="0.25">
      <c r="A13" s="5" t="s">
        <v>34</v>
      </c>
      <c r="B13" s="2" t="s">
        <v>18</v>
      </c>
      <c r="C13" s="3">
        <v>2275</v>
      </c>
      <c r="D13" s="3">
        <v>2216</v>
      </c>
      <c r="E13" s="3">
        <f t="shared" si="1"/>
        <v>4491</v>
      </c>
      <c r="F13" s="3">
        <v>993</v>
      </c>
      <c r="G13" s="3">
        <v>859</v>
      </c>
      <c r="H13" s="3">
        <f t="shared" si="2"/>
        <v>1852</v>
      </c>
      <c r="I13" s="3">
        <v>3017</v>
      </c>
      <c r="J13" s="3">
        <v>2967</v>
      </c>
      <c r="K13" s="3">
        <f t="shared" si="3"/>
        <v>5984</v>
      </c>
      <c r="L13" s="3">
        <v>1434</v>
      </c>
      <c r="M13" s="3">
        <v>1274</v>
      </c>
      <c r="N13" s="3">
        <f t="shared" si="4"/>
        <v>2708</v>
      </c>
      <c r="O13" s="3">
        <v>1067</v>
      </c>
      <c r="P13" s="3">
        <v>840</v>
      </c>
      <c r="Q13" s="3">
        <f t="shared" si="5"/>
        <v>1907</v>
      </c>
      <c r="R13" s="3">
        <v>16</v>
      </c>
      <c r="S13" s="3">
        <v>28</v>
      </c>
      <c r="T13" s="3">
        <f t="shared" si="6"/>
        <v>44</v>
      </c>
      <c r="U13" s="3">
        <v>25</v>
      </c>
      <c r="V13" s="3">
        <v>50</v>
      </c>
      <c r="W13" s="3">
        <f t="shared" si="7"/>
        <v>75</v>
      </c>
      <c r="X13" s="3">
        <v>126</v>
      </c>
      <c r="Y13" s="7">
        <v>179</v>
      </c>
      <c r="Z13" s="3">
        <f t="shared" si="0"/>
        <v>305</v>
      </c>
      <c r="AA13" s="3">
        <v>4</v>
      </c>
      <c r="AB13" s="3">
        <v>2</v>
      </c>
      <c r="AC13" s="3">
        <f t="shared" si="8"/>
        <v>6</v>
      </c>
      <c r="AD13" s="3">
        <v>0</v>
      </c>
      <c r="AE13" s="3">
        <v>0</v>
      </c>
      <c r="AF13" s="3">
        <f t="shared" si="9"/>
        <v>0</v>
      </c>
    </row>
    <row r="14" spans="1:32" x14ac:dyDescent="0.25">
      <c r="A14" s="5" t="s">
        <v>35</v>
      </c>
      <c r="B14" s="2" t="s">
        <v>19</v>
      </c>
      <c r="C14" s="3">
        <v>2428</v>
      </c>
      <c r="D14" s="3">
        <v>2400</v>
      </c>
      <c r="E14" s="3">
        <f t="shared" si="1"/>
        <v>4828</v>
      </c>
      <c r="F14" s="3">
        <v>1315</v>
      </c>
      <c r="G14" s="3">
        <v>1209</v>
      </c>
      <c r="H14" s="3">
        <f t="shared" si="2"/>
        <v>2524</v>
      </c>
      <c r="I14" s="3">
        <v>3294</v>
      </c>
      <c r="J14" s="3">
        <v>3352</v>
      </c>
      <c r="K14" s="3">
        <f t="shared" si="3"/>
        <v>6646</v>
      </c>
      <c r="L14" s="3">
        <v>1901</v>
      </c>
      <c r="M14" s="3">
        <v>1781</v>
      </c>
      <c r="N14" s="3">
        <f t="shared" si="4"/>
        <v>3682</v>
      </c>
      <c r="O14" s="3">
        <v>1681</v>
      </c>
      <c r="P14" s="3">
        <v>1368</v>
      </c>
      <c r="Q14" s="3">
        <f t="shared" si="5"/>
        <v>3049</v>
      </c>
      <c r="R14" s="3">
        <v>33</v>
      </c>
      <c r="S14" s="3">
        <v>53</v>
      </c>
      <c r="T14" s="3">
        <f t="shared" si="6"/>
        <v>86</v>
      </c>
      <c r="U14" s="3">
        <v>68</v>
      </c>
      <c r="V14" s="3">
        <v>90</v>
      </c>
      <c r="W14" s="3">
        <f t="shared" si="7"/>
        <v>158</v>
      </c>
      <c r="X14" s="3">
        <v>250</v>
      </c>
      <c r="Y14" s="7">
        <v>282</v>
      </c>
      <c r="Z14" s="3">
        <f t="shared" si="0"/>
        <v>532</v>
      </c>
      <c r="AA14" s="3">
        <v>10</v>
      </c>
      <c r="AB14" s="3">
        <v>9</v>
      </c>
      <c r="AC14" s="3">
        <f t="shared" si="8"/>
        <v>19</v>
      </c>
      <c r="AD14" s="3">
        <v>1</v>
      </c>
      <c r="AE14" s="3">
        <v>1</v>
      </c>
      <c r="AF14" s="3">
        <f t="shared" si="9"/>
        <v>2</v>
      </c>
    </row>
    <row r="15" spans="1:32" x14ac:dyDescent="0.25">
      <c r="A15" s="5" t="s">
        <v>36</v>
      </c>
      <c r="B15" s="2" t="s">
        <v>20</v>
      </c>
      <c r="C15" s="3">
        <v>1556</v>
      </c>
      <c r="D15" s="3">
        <v>1480</v>
      </c>
      <c r="E15" s="3">
        <f t="shared" si="1"/>
        <v>3036</v>
      </c>
      <c r="F15" s="3">
        <v>730</v>
      </c>
      <c r="G15" s="3">
        <v>678</v>
      </c>
      <c r="H15" s="3">
        <f t="shared" si="2"/>
        <v>1408</v>
      </c>
      <c r="I15" s="3">
        <v>2107</v>
      </c>
      <c r="J15" s="3">
        <v>1940</v>
      </c>
      <c r="K15" s="3">
        <f t="shared" si="3"/>
        <v>4047</v>
      </c>
      <c r="L15" s="3">
        <v>1154</v>
      </c>
      <c r="M15" s="3">
        <v>958</v>
      </c>
      <c r="N15" s="3">
        <f t="shared" si="4"/>
        <v>2112</v>
      </c>
      <c r="O15" s="3">
        <v>915</v>
      </c>
      <c r="P15" s="3">
        <v>700</v>
      </c>
      <c r="Q15" s="3">
        <f t="shared" si="5"/>
        <v>1615</v>
      </c>
      <c r="R15" s="3">
        <v>10</v>
      </c>
      <c r="S15" s="3">
        <v>18</v>
      </c>
      <c r="T15" s="3">
        <f t="shared" si="6"/>
        <v>28</v>
      </c>
      <c r="U15" s="3">
        <v>15</v>
      </c>
      <c r="V15" s="3">
        <v>39</v>
      </c>
      <c r="W15" s="3">
        <f t="shared" si="7"/>
        <v>54</v>
      </c>
      <c r="X15" s="3">
        <v>106</v>
      </c>
      <c r="Y15" s="7">
        <v>151</v>
      </c>
      <c r="Z15" s="3">
        <f t="shared" si="0"/>
        <v>257</v>
      </c>
      <c r="AA15" s="3">
        <v>4</v>
      </c>
      <c r="AB15" s="3">
        <v>3</v>
      </c>
      <c r="AC15" s="3">
        <f t="shared" si="8"/>
        <v>7</v>
      </c>
      <c r="AD15" s="3">
        <v>0</v>
      </c>
      <c r="AE15" s="3">
        <v>1</v>
      </c>
      <c r="AF15" s="3">
        <f t="shared" si="9"/>
        <v>1</v>
      </c>
    </row>
    <row r="16" spans="1:32" x14ac:dyDescent="0.25">
      <c r="A16" s="5" t="s">
        <v>37</v>
      </c>
      <c r="B16" s="2" t="s">
        <v>21</v>
      </c>
      <c r="C16" s="3">
        <v>1976</v>
      </c>
      <c r="D16" s="3">
        <v>1877</v>
      </c>
      <c r="E16" s="3">
        <f t="shared" si="1"/>
        <v>3853</v>
      </c>
      <c r="F16" s="3">
        <v>992</v>
      </c>
      <c r="G16" s="3">
        <v>848</v>
      </c>
      <c r="H16" s="3">
        <f t="shared" si="2"/>
        <v>1840</v>
      </c>
      <c r="I16" s="3">
        <v>3700</v>
      </c>
      <c r="J16" s="3">
        <v>3287</v>
      </c>
      <c r="K16" s="3">
        <f t="shared" si="3"/>
        <v>6987</v>
      </c>
      <c r="L16" s="3">
        <v>1414</v>
      </c>
      <c r="M16" s="3">
        <v>1176</v>
      </c>
      <c r="N16" s="3">
        <f t="shared" si="4"/>
        <v>2590</v>
      </c>
      <c r="O16" s="3">
        <v>927</v>
      </c>
      <c r="P16" s="3">
        <v>689</v>
      </c>
      <c r="Q16" s="3">
        <f t="shared" si="5"/>
        <v>1616</v>
      </c>
      <c r="R16" s="3">
        <v>4</v>
      </c>
      <c r="S16" s="3">
        <v>10</v>
      </c>
      <c r="T16" s="3">
        <f t="shared" si="6"/>
        <v>14</v>
      </c>
      <c r="U16" s="3">
        <v>14</v>
      </c>
      <c r="V16" s="3">
        <v>32</v>
      </c>
      <c r="W16" s="3">
        <f t="shared" si="7"/>
        <v>46</v>
      </c>
      <c r="X16" s="3">
        <v>68</v>
      </c>
      <c r="Y16" s="7">
        <v>99</v>
      </c>
      <c r="Z16" s="3">
        <f t="shared" si="0"/>
        <v>167</v>
      </c>
      <c r="AA16" s="3">
        <v>3</v>
      </c>
      <c r="AB16" s="3">
        <v>1</v>
      </c>
      <c r="AC16" s="3">
        <f t="shared" si="8"/>
        <v>4</v>
      </c>
      <c r="AD16" s="3">
        <v>0</v>
      </c>
      <c r="AE16" s="3">
        <v>0</v>
      </c>
      <c r="AF16" s="3">
        <f t="shared" si="9"/>
        <v>0</v>
      </c>
    </row>
    <row r="17" spans="1:32" x14ac:dyDescent="0.25">
      <c r="A17" s="5" t="s">
        <v>38</v>
      </c>
      <c r="B17" s="2" t="s">
        <v>22</v>
      </c>
      <c r="C17" s="3">
        <v>1562</v>
      </c>
      <c r="D17" s="3">
        <v>1530</v>
      </c>
      <c r="E17" s="3">
        <f t="shared" si="1"/>
        <v>3092</v>
      </c>
      <c r="F17" s="3">
        <v>931</v>
      </c>
      <c r="G17" s="3">
        <v>823</v>
      </c>
      <c r="H17" s="3">
        <f t="shared" si="2"/>
        <v>1754</v>
      </c>
      <c r="I17" s="3">
        <v>2347</v>
      </c>
      <c r="J17" s="3">
        <v>2232</v>
      </c>
      <c r="K17" s="3">
        <f t="shared" si="3"/>
        <v>4579</v>
      </c>
      <c r="L17" s="3">
        <v>1182</v>
      </c>
      <c r="M17" s="3">
        <v>1017</v>
      </c>
      <c r="N17" s="3">
        <f t="shared" si="4"/>
        <v>2199</v>
      </c>
      <c r="O17" s="3">
        <v>1105</v>
      </c>
      <c r="P17" s="3">
        <v>837</v>
      </c>
      <c r="Q17" s="3">
        <f t="shared" si="5"/>
        <v>1942</v>
      </c>
      <c r="R17" s="3">
        <v>13</v>
      </c>
      <c r="S17" s="3">
        <v>16</v>
      </c>
      <c r="T17" s="3">
        <f t="shared" si="6"/>
        <v>29</v>
      </c>
      <c r="U17" s="3">
        <v>16</v>
      </c>
      <c r="V17" s="3">
        <v>35</v>
      </c>
      <c r="W17" s="3">
        <f t="shared" si="7"/>
        <v>51</v>
      </c>
      <c r="X17" s="3">
        <v>93</v>
      </c>
      <c r="Y17" s="7">
        <v>90</v>
      </c>
      <c r="Z17" s="3">
        <f t="shared" si="0"/>
        <v>183</v>
      </c>
      <c r="AA17" s="3">
        <v>3</v>
      </c>
      <c r="AB17" s="3">
        <v>2</v>
      </c>
      <c r="AC17" s="3">
        <f t="shared" si="8"/>
        <v>5</v>
      </c>
      <c r="AD17" s="3">
        <v>1</v>
      </c>
      <c r="AE17" s="3">
        <v>2</v>
      </c>
      <c r="AF17" s="3">
        <f t="shared" si="9"/>
        <v>3</v>
      </c>
    </row>
    <row r="18" spans="1:32" x14ac:dyDescent="0.25">
      <c r="A18" s="5" t="s">
        <v>39</v>
      </c>
      <c r="B18" s="2" t="s">
        <v>23</v>
      </c>
      <c r="C18" s="3">
        <v>1120</v>
      </c>
      <c r="D18" s="3">
        <v>1026</v>
      </c>
      <c r="E18" s="3">
        <f t="shared" si="1"/>
        <v>2146</v>
      </c>
      <c r="F18" s="3">
        <v>582</v>
      </c>
      <c r="G18" s="3">
        <v>496</v>
      </c>
      <c r="H18" s="3">
        <f t="shared" si="2"/>
        <v>1078</v>
      </c>
      <c r="I18" s="3">
        <v>1330</v>
      </c>
      <c r="J18" s="3">
        <v>1178</v>
      </c>
      <c r="K18" s="3">
        <f t="shared" si="3"/>
        <v>2508</v>
      </c>
      <c r="L18" s="3">
        <v>798</v>
      </c>
      <c r="M18" s="3">
        <v>732</v>
      </c>
      <c r="N18" s="3">
        <f t="shared" si="4"/>
        <v>1530</v>
      </c>
      <c r="O18" s="3">
        <v>796</v>
      </c>
      <c r="P18" s="3">
        <v>589</v>
      </c>
      <c r="Q18" s="3">
        <f t="shared" si="5"/>
        <v>1385</v>
      </c>
      <c r="R18" s="3">
        <v>11</v>
      </c>
      <c r="S18" s="3">
        <v>12</v>
      </c>
      <c r="T18" s="3">
        <f t="shared" si="6"/>
        <v>23</v>
      </c>
      <c r="U18" s="3">
        <v>15</v>
      </c>
      <c r="V18" s="3">
        <v>34</v>
      </c>
      <c r="W18" s="3">
        <f t="shared" si="7"/>
        <v>49</v>
      </c>
      <c r="X18" s="3">
        <v>59</v>
      </c>
      <c r="Y18" s="7">
        <v>81</v>
      </c>
      <c r="Z18" s="3">
        <f t="shared" si="0"/>
        <v>140</v>
      </c>
      <c r="AA18" s="3">
        <v>4</v>
      </c>
      <c r="AB18" s="3">
        <v>2</v>
      </c>
      <c r="AC18" s="3">
        <f t="shared" si="8"/>
        <v>6</v>
      </c>
      <c r="AD18" s="3">
        <v>0</v>
      </c>
      <c r="AE18" s="3">
        <v>0</v>
      </c>
      <c r="AF18" s="3">
        <f t="shared" si="9"/>
        <v>0</v>
      </c>
    </row>
    <row r="19" spans="1:32" x14ac:dyDescent="0.25">
      <c r="A19" s="5" t="s">
        <v>40</v>
      </c>
      <c r="B19" s="2" t="s">
        <v>24</v>
      </c>
      <c r="C19" s="3">
        <v>2989</v>
      </c>
      <c r="D19" s="3">
        <v>2862</v>
      </c>
      <c r="E19" s="3">
        <f t="shared" si="1"/>
        <v>5851</v>
      </c>
      <c r="F19" s="3">
        <v>1703</v>
      </c>
      <c r="G19" s="3">
        <v>1476</v>
      </c>
      <c r="H19" s="3">
        <f t="shared" si="2"/>
        <v>3179</v>
      </c>
      <c r="I19" s="3">
        <v>5414</v>
      </c>
      <c r="J19" s="3">
        <v>4943</v>
      </c>
      <c r="K19" s="3">
        <f t="shared" si="3"/>
        <v>10357</v>
      </c>
      <c r="L19" s="3">
        <v>2034</v>
      </c>
      <c r="M19" s="3">
        <v>1743</v>
      </c>
      <c r="N19" s="3">
        <f t="shared" si="4"/>
        <v>3777</v>
      </c>
      <c r="O19" s="3">
        <v>1445</v>
      </c>
      <c r="P19" s="3">
        <v>1064</v>
      </c>
      <c r="Q19" s="3">
        <f t="shared" si="5"/>
        <v>2509</v>
      </c>
      <c r="R19" s="3">
        <v>14</v>
      </c>
      <c r="S19" s="3">
        <v>15</v>
      </c>
      <c r="T19" s="3">
        <f t="shared" si="6"/>
        <v>29</v>
      </c>
      <c r="U19" s="3">
        <v>21</v>
      </c>
      <c r="V19" s="3">
        <v>39</v>
      </c>
      <c r="W19" s="3">
        <f t="shared" si="7"/>
        <v>60</v>
      </c>
      <c r="X19" s="3">
        <v>140</v>
      </c>
      <c r="Y19" s="7">
        <v>122</v>
      </c>
      <c r="Z19" s="3">
        <f t="shared" si="0"/>
        <v>262</v>
      </c>
      <c r="AA19" s="3">
        <v>2</v>
      </c>
      <c r="AB19" s="3">
        <v>3</v>
      </c>
      <c r="AC19" s="3">
        <f t="shared" si="8"/>
        <v>5</v>
      </c>
      <c r="AD19" s="3">
        <v>0</v>
      </c>
      <c r="AE19" s="3">
        <v>0</v>
      </c>
      <c r="AF19" s="3">
        <f t="shared" si="9"/>
        <v>0</v>
      </c>
    </row>
    <row r="20" spans="1:32" x14ac:dyDescent="0.25">
      <c r="A20" s="11" t="s">
        <v>25</v>
      </c>
      <c r="B20" s="11"/>
      <c r="C20" s="4">
        <f t="shared" ref="C20:H20" si="10">SUM(C5:C19)</f>
        <v>36276</v>
      </c>
      <c r="D20" s="4">
        <f t="shared" si="10"/>
        <v>34509</v>
      </c>
      <c r="E20" s="4">
        <f t="shared" si="10"/>
        <v>70785</v>
      </c>
      <c r="F20" s="4">
        <f t="shared" si="10"/>
        <v>19471</v>
      </c>
      <c r="G20" s="4">
        <f t="shared" si="10"/>
        <v>17519</v>
      </c>
      <c r="H20" s="4">
        <f t="shared" si="10"/>
        <v>36990</v>
      </c>
      <c r="I20" s="4">
        <f t="shared" ref="I20:J20" si="11">SUM(I5:I19)</f>
        <v>48909</v>
      </c>
      <c r="J20" s="4">
        <f t="shared" si="11"/>
        <v>47244</v>
      </c>
      <c r="K20" s="4">
        <f t="shared" si="3"/>
        <v>96153</v>
      </c>
      <c r="L20" s="4">
        <f t="shared" ref="L20:AF20" si="12">SUM(L5:L19)</f>
        <v>26387</v>
      </c>
      <c r="M20" s="4">
        <f t="shared" si="12"/>
        <v>24157</v>
      </c>
      <c r="N20" s="4">
        <f t="shared" si="12"/>
        <v>50544</v>
      </c>
      <c r="O20" s="4">
        <f t="shared" si="12"/>
        <v>26744</v>
      </c>
      <c r="P20" s="4">
        <f t="shared" si="12"/>
        <v>21217</v>
      </c>
      <c r="Q20" s="4">
        <f t="shared" si="12"/>
        <v>47961</v>
      </c>
      <c r="R20" s="4">
        <f t="shared" si="12"/>
        <v>429</v>
      </c>
      <c r="S20" s="4">
        <f t="shared" si="12"/>
        <v>640</v>
      </c>
      <c r="T20" s="4">
        <f t="shared" si="12"/>
        <v>1069</v>
      </c>
      <c r="U20" s="4">
        <f t="shared" si="12"/>
        <v>691</v>
      </c>
      <c r="V20" s="4">
        <f t="shared" si="12"/>
        <v>1266</v>
      </c>
      <c r="W20" s="4">
        <f t="shared" si="12"/>
        <v>1957</v>
      </c>
      <c r="X20" s="4">
        <f t="shared" si="12"/>
        <v>3602</v>
      </c>
      <c r="Y20" s="8">
        <f t="shared" si="12"/>
        <v>4328</v>
      </c>
      <c r="Z20" s="9">
        <f t="shared" si="12"/>
        <v>7930</v>
      </c>
      <c r="AA20" s="4">
        <f t="shared" si="12"/>
        <v>223</v>
      </c>
      <c r="AB20" s="4">
        <f t="shared" si="12"/>
        <v>127</v>
      </c>
      <c r="AC20" s="4">
        <f t="shared" si="12"/>
        <v>350</v>
      </c>
      <c r="AD20" s="4">
        <f t="shared" si="12"/>
        <v>6</v>
      </c>
      <c r="AE20" s="4">
        <f t="shared" si="12"/>
        <v>9</v>
      </c>
      <c r="AF20" s="4">
        <f t="shared" si="12"/>
        <v>15</v>
      </c>
    </row>
    <row r="21" spans="1:32" x14ac:dyDescent="0.25">
      <c r="G21" s="1">
        <f>G20-17519</f>
        <v>0</v>
      </c>
      <c r="Z21" s="10"/>
    </row>
    <row r="22" spans="1:32" x14ac:dyDescent="0.25">
      <c r="D22" s="1"/>
    </row>
  </sheetData>
  <mergeCells count="15">
    <mergeCell ref="A20:B20"/>
    <mergeCell ref="F3:H3"/>
    <mergeCell ref="I3:K3"/>
    <mergeCell ref="L3:N3"/>
    <mergeCell ref="O3:Q3"/>
    <mergeCell ref="AD3:AF3"/>
    <mergeCell ref="A1:AF1"/>
    <mergeCell ref="A2:AF2"/>
    <mergeCell ref="A3:A4"/>
    <mergeCell ref="B3:B4"/>
    <mergeCell ref="C3:E3"/>
    <mergeCell ref="U3:W3"/>
    <mergeCell ref="X3:Z3"/>
    <mergeCell ref="AA3:AC3"/>
    <mergeCell ref="R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26C8-E639-4757-B644-045C9AD6DA2A}">
  <dimension ref="A1:AF22"/>
  <sheetViews>
    <sheetView tabSelected="1" workbookViewId="0">
      <selection activeCell="T16" sqref="T16"/>
    </sheetView>
  </sheetViews>
  <sheetFormatPr defaultRowHeight="15" x14ac:dyDescent="0.25"/>
  <cols>
    <col min="1" max="1" width="4.7109375" customWidth="1"/>
    <col min="2" max="2" width="24.85546875" customWidth="1"/>
    <col min="3" max="7" width="10.42578125" customWidth="1"/>
  </cols>
  <sheetData>
    <row r="1" spans="1:32" ht="27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spans="1:32" ht="36.7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x14ac:dyDescent="0.25">
      <c r="A3" s="14" t="s">
        <v>2</v>
      </c>
      <c r="B3" s="14" t="s">
        <v>3</v>
      </c>
      <c r="C3" s="14" t="s">
        <v>50</v>
      </c>
      <c r="D3" s="14"/>
      <c r="E3" s="14"/>
      <c r="F3" s="14" t="s">
        <v>51</v>
      </c>
      <c r="G3" s="14"/>
      <c r="H3" s="14"/>
      <c r="I3" s="14" t="s">
        <v>52</v>
      </c>
      <c r="J3" s="14"/>
      <c r="K3" s="14"/>
      <c r="L3" s="14" t="s">
        <v>53</v>
      </c>
      <c r="M3" s="14"/>
      <c r="N3" s="14"/>
      <c r="O3" s="14" t="s">
        <v>54</v>
      </c>
      <c r="P3" s="14"/>
      <c r="Q3" s="14"/>
      <c r="R3" s="14" t="s">
        <v>55</v>
      </c>
      <c r="S3" s="14"/>
      <c r="T3" s="14"/>
      <c r="U3" s="14" t="s">
        <v>56</v>
      </c>
      <c r="V3" s="14"/>
      <c r="W3" s="14"/>
    </row>
    <row r="4" spans="1:32" x14ac:dyDescent="0.25">
      <c r="A4" s="14"/>
      <c r="B4" s="14"/>
      <c r="C4" s="6" t="s">
        <v>5</v>
      </c>
      <c r="D4" s="6" t="s">
        <v>6</v>
      </c>
      <c r="E4" s="6" t="s">
        <v>7</v>
      </c>
      <c r="F4" s="6" t="s">
        <v>5</v>
      </c>
      <c r="G4" s="6" t="s">
        <v>6</v>
      </c>
      <c r="H4" s="6" t="s">
        <v>7</v>
      </c>
      <c r="I4" s="6" t="s">
        <v>5</v>
      </c>
      <c r="J4" s="6" t="s">
        <v>6</v>
      </c>
      <c r="K4" s="6" t="s">
        <v>7</v>
      </c>
      <c r="L4" s="6" t="s">
        <v>5</v>
      </c>
      <c r="M4" s="6" t="s">
        <v>6</v>
      </c>
      <c r="N4" s="6" t="s">
        <v>7</v>
      </c>
      <c r="O4" s="6" t="s">
        <v>5</v>
      </c>
      <c r="P4" s="6" t="s">
        <v>6</v>
      </c>
      <c r="Q4" s="6" t="s">
        <v>7</v>
      </c>
      <c r="R4" s="6" t="s">
        <v>5</v>
      </c>
      <c r="S4" s="6" t="s">
        <v>6</v>
      </c>
      <c r="T4" s="6" t="s">
        <v>7</v>
      </c>
      <c r="U4" s="6" t="s">
        <v>5</v>
      </c>
      <c r="V4" s="6" t="s">
        <v>6</v>
      </c>
      <c r="W4" s="6" t="s">
        <v>7</v>
      </c>
    </row>
    <row r="5" spans="1:32" x14ac:dyDescent="0.25">
      <c r="A5" s="5" t="s">
        <v>26</v>
      </c>
      <c r="B5" s="2" t="s">
        <v>10</v>
      </c>
      <c r="C5" s="3">
        <v>22037</v>
      </c>
      <c r="D5" s="3">
        <v>20851</v>
      </c>
      <c r="E5" s="3">
        <f>SUM(C5:D5)</f>
        <v>42888</v>
      </c>
      <c r="F5" s="3">
        <v>401</v>
      </c>
      <c r="G5" s="3">
        <v>379</v>
      </c>
      <c r="H5" s="3">
        <f>SUM(F5:G5)</f>
        <v>780</v>
      </c>
      <c r="I5" s="3">
        <v>88</v>
      </c>
      <c r="J5" s="3">
        <v>86</v>
      </c>
      <c r="K5" s="3">
        <f>SUM(I5:J5)</f>
        <v>174</v>
      </c>
      <c r="L5" s="3">
        <v>15</v>
      </c>
      <c r="M5" s="3">
        <v>17</v>
      </c>
      <c r="N5" s="3">
        <f>SUM(L5:M5)</f>
        <v>32</v>
      </c>
      <c r="O5" s="3">
        <v>24</v>
      </c>
      <c r="P5" s="3">
        <v>27</v>
      </c>
      <c r="Q5" s="3">
        <f>SUM(O5:P5)</f>
        <v>51</v>
      </c>
      <c r="R5" s="3">
        <v>0</v>
      </c>
      <c r="S5" s="3">
        <v>0</v>
      </c>
      <c r="T5" s="3">
        <f>SUM(R5:S5)</f>
        <v>0</v>
      </c>
      <c r="U5" s="3">
        <v>0</v>
      </c>
      <c r="V5" s="3">
        <v>0</v>
      </c>
      <c r="W5" s="3">
        <f>SUM(U5:V5)</f>
        <v>0</v>
      </c>
    </row>
    <row r="6" spans="1:32" x14ac:dyDescent="0.25">
      <c r="A6" s="5" t="s">
        <v>27</v>
      </c>
      <c r="B6" s="2" t="s">
        <v>11</v>
      </c>
      <c r="C6" s="3">
        <v>12582</v>
      </c>
      <c r="D6" s="3">
        <v>11745</v>
      </c>
      <c r="E6" s="3">
        <f t="shared" ref="E6:E19" si="0">SUM(C6:D6)</f>
        <v>24327</v>
      </c>
      <c r="F6" s="3">
        <v>17</v>
      </c>
      <c r="G6" s="3">
        <v>18</v>
      </c>
      <c r="H6" s="3">
        <f t="shared" ref="H6:H19" si="1">SUM(F6:G6)</f>
        <v>35</v>
      </c>
      <c r="I6" s="3">
        <v>11</v>
      </c>
      <c r="J6" s="3">
        <v>10</v>
      </c>
      <c r="K6" s="3">
        <f t="shared" ref="K6:K20" si="2">SUM(I6:J6)</f>
        <v>21</v>
      </c>
      <c r="L6" s="3">
        <v>2</v>
      </c>
      <c r="M6" s="3">
        <v>0</v>
      </c>
      <c r="N6" s="3">
        <f t="shared" ref="N6:N19" si="3">SUM(L6:M6)</f>
        <v>2</v>
      </c>
      <c r="O6" s="3">
        <v>0</v>
      </c>
      <c r="P6" s="3">
        <v>1</v>
      </c>
      <c r="Q6" s="3">
        <f t="shared" ref="Q6:Q19" si="4">SUM(O6:P6)</f>
        <v>1</v>
      </c>
      <c r="R6" s="3">
        <v>0</v>
      </c>
      <c r="S6" s="3">
        <v>0</v>
      </c>
      <c r="T6" s="3">
        <f t="shared" ref="T6:T19" si="5">SUM(R6:S6)</f>
        <v>0</v>
      </c>
      <c r="U6" s="3">
        <v>0</v>
      </c>
      <c r="V6" s="3">
        <v>0</v>
      </c>
      <c r="W6" s="3">
        <f t="shared" ref="W6:W19" si="6">SUM(U6:V6)</f>
        <v>0</v>
      </c>
    </row>
    <row r="7" spans="1:32" x14ac:dyDescent="0.25">
      <c r="A7" s="5" t="s">
        <v>28</v>
      </c>
      <c r="B7" s="2" t="s">
        <v>12</v>
      </c>
      <c r="C7" s="3">
        <v>6522</v>
      </c>
      <c r="D7" s="3">
        <v>6069</v>
      </c>
      <c r="E7" s="3">
        <f t="shared" si="0"/>
        <v>12591</v>
      </c>
      <c r="F7" s="3">
        <v>56</v>
      </c>
      <c r="G7" s="3">
        <v>54</v>
      </c>
      <c r="H7" s="3">
        <f t="shared" si="1"/>
        <v>110</v>
      </c>
      <c r="I7" s="3">
        <v>1</v>
      </c>
      <c r="J7" s="3">
        <v>2</v>
      </c>
      <c r="K7" s="3">
        <f t="shared" si="2"/>
        <v>3</v>
      </c>
      <c r="L7" s="3">
        <v>1</v>
      </c>
      <c r="M7" s="3">
        <v>0</v>
      </c>
      <c r="N7" s="3">
        <f t="shared" si="3"/>
        <v>1</v>
      </c>
      <c r="O7" s="3">
        <v>0</v>
      </c>
      <c r="P7" s="3">
        <v>0</v>
      </c>
      <c r="Q7" s="3">
        <f t="shared" si="4"/>
        <v>0</v>
      </c>
      <c r="R7" s="3">
        <v>0</v>
      </c>
      <c r="S7" s="3">
        <v>0</v>
      </c>
      <c r="T7" s="3">
        <f t="shared" si="5"/>
        <v>0</v>
      </c>
      <c r="U7" s="3">
        <v>0</v>
      </c>
      <c r="V7" s="3">
        <v>0</v>
      </c>
      <c r="W7" s="3">
        <f t="shared" si="6"/>
        <v>0</v>
      </c>
    </row>
    <row r="8" spans="1:32" x14ac:dyDescent="0.25">
      <c r="A8" s="5" t="s">
        <v>29</v>
      </c>
      <c r="B8" s="2" t="s">
        <v>13</v>
      </c>
      <c r="C8" s="3">
        <v>17945</v>
      </c>
      <c r="D8" s="3">
        <v>17225</v>
      </c>
      <c r="E8" s="3">
        <f t="shared" si="0"/>
        <v>35170</v>
      </c>
      <c r="F8" s="3">
        <v>77</v>
      </c>
      <c r="G8" s="3">
        <v>69</v>
      </c>
      <c r="H8" s="3">
        <f t="shared" si="1"/>
        <v>146</v>
      </c>
      <c r="I8" s="3">
        <v>30</v>
      </c>
      <c r="J8" s="3">
        <v>26</v>
      </c>
      <c r="K8" s="3">
        <f t="shared" si="2"/>
        <v>56</v>
      </c>
      <c r="L8" s="3">
        <v>17</v>
      </c>
      <c r="M8" s="3">
        <v>10</v>
      </c>
      <c r="N8" s="3">
        <f t="shared" si="3"/>
        <v>27</v>
      </c>
      <c r="O8" s="3">
        <v>1</v>
      </c>
      <c r="P8" s="3">
        <v>1</v>
      </c>
      <c r="Q8" s="3">
        <f t="shared" si="4"/>
        <v>2</v>
      </c>
      <c r="R8" s="3">
        <v>0</v>
      </c>
      <c r="S8" s="3">
        <v>0</v>
      </c>
      <c r="T8" s="3">
        <f t="shared" si="5"/>
        <v>0</v>
      </c>
      <c r="U8" s="3">
        <v>0</v>
      </c>
      <c r="V8" s="3">
        <v>0</v>
      </c>
      <c r="W8" s="3">
        <f t="shared" si="6"/>
        <v>0</v>
      </c>
    </row>
    <row r="9" spans="1:32" x14ac:dyDescent="0.25">
      <c r="A9" s="5" t="s">
        <v>30</v>
      </c>
      <c r="B9" s="2" t="s">
        <v>14</v>
      </c>
      <c r="C9" s="3">
        <v>9834</v>
      </c>
      <c r="D9" s="3">
        <v>9119</v>
      </c>
      <c r="E9" s="3">
        <f t="shared" si="0"/>
        <v>18953</v>
      </c>
      <c r="F9" s="3">
        <v>206</v>
      </c>
      <c r="G9" s="3">
        <v>184</v>
      </c>
      <c r="H9" s="3">
        <f t="shared" si="1"/>
        <v>390</v>
      </c>
      <c r="I9" s="3">
        <v>18</v>
      </c>
      <c r="J9" s="3">
        <v>26</v>
      </c>
      <c r="K9" s="3">
        <f t="shared" si="2"/>
        <v>44</v>
      </c>
      <c r="L9" s="3">
        <v>0</v>
      </c>
      <c r="M9" s="3">
        <v>1</v>
      </c>
      <c r="N9" s="3">
        <f t="shared" si="3"/>
        <v>1</v>
      </c>
      <c r="O9" s="3">
        <v>0</v>
      </c>
      <c r="P9" s="3">
        <v>0</v>
      </c>
      <c r="Q9" s="3">
        <f t="shared" si="4"/>
        <v>0</v>
      </c>
      <c r="R9" s="3">
        <v>0</v>
      </c>
      <c r="S9" s="3">
        <v>0</v>
      </c>
      <c r="T9" s="3">
        <f t="shared" si="5"/>
        <v>0</v>
      </c>
      <c r="U9" s="3">
        <v>0</v>
      </c>
      <c r="V9" s="3">
        <v>0</v>
      </c>
      <c r="W9" s="3">
        <f t="shared" si="6"/>
        <v>0</v>
      </c>
    </row>
    <row r="10" spans="1:32" x14ac:dyDescent="0.25">
      <c r="A10" s="5" t="s">
        <v>31</v>
      </c>
      <c r="B10" s="2" t="s">
        <v>15</v>
      </c>
      <c r="C10" s="3">
        <v>9886</v>
      </c>
      <c r="D10" s="3">
        <v>8964</v>
      </c>
      <c r="E10" s="3">
        <f t="shared" si="0"/>
        <v>18850</v>
      </c>
      <c r="F10" s="3">
        <v>9</v>
      </c>
      <c r="G10" s="3">
        <v>11</v>
      </c>
      <c r="H10" s="3">
        <f t="shared" si="1"/>
        <v>20</v>
      </c>
      <c r="I10" s="3">
        <v>8</v>
      </c>
      <c r="J10" s="3">
        <v>12</v>
      </c>
      <c r="K10" s="3">
        <f t="shared" si="2"/>
        <v>20</v>
      </c>
      <c r="L10" s="3">
        <v>21</v>
      </c>
      <c r="M10" s="3">
        <v>14</v>
      </c>
      <c r="N10" s="3">
        <f t="shared" si="3"/>
        <v>35</v>
      </c>
      <c r="O10" s="3">
        <v>0</v>
      </c>
      <c r="P10" s="3">
        <v>0</v>
      </c>
      <c r="Q10" s="3">
        <f t="shared" si="4"/>
        <v>0</v>
      </c>
      <c r="R10" s="3">
        <v>0</v>
      </c>
      <c r="S10" s="3">
        <v>0</v>
      </c>
      <c r="T10" s="3">
        <f t="shared" si="5"/>
        <v>0</v>
      </c>
      <c r="U10" s="3">
        <v>0</v>
      </c>
      <c r="V10" s="3">
        <v>0</v>
      </c>
      <c r="W10" s="3">
        <f t="shared" si="6"/>
        <v>0</v>
      </c>
    </row>
    <row r="11" spans="1:32" x14ac:dyDescent="0.25">
      <c r="A11" s="5" t="s">
        <v>32</v>
      </c>
      <c r="B11" s="2" t="s">
        <v>16</v>
      </c>
      <c r="C11" s="3">
        <v>8006</v>
      </c>
      <c r="D11" s="3">
        <v>7432</v>
      </c>
      <c r="E11" s="3">
        <f t="shared" si="0"/>
        <v>15438</v>
      </c>
      <c r="F11" s="3">
        <v>32</v>
      </c>
      <c r="G11" s="3">
        <v>31</v>
      </c>
      <c r="H11" s="3">
        <f t="shared" si="1"/>
        <v>63</v>
      </c>
      <c r="I11" s="3">
        <v>3</v>
      </c>
      <c r="J11" s="3">
        <v>5</v>
      </c>
      <c r="K11" s="3">
        <f t="shared" si="2"/>
        <v>8</v>
      </c>
      <c r="L11" s="3">
        <v>1</v>
      </c>
      <c r="M11" s="3">
        <v>2</v>
      </c>
      <c r="N11" s="3">
        <f t="shared" si="3"/>
        <v>3</v>
      </c>
      <c r="O11" s="3">
        <v>0</v>
      </c>
      <c r="P11" s="3">
        <v>3</v>
      </c>
      <c r="Q11" s="3">
        <f t="shared" si="4"/>
        <v>3</v>
      </c>
      <c r="R11" s="3">
        <v>0</v>
      </c>
      <c r="S11" s="3">
        <v>0</v>
      </c>
      <c r="T11" s="3">
        <f t="shared" si="5"/>
        <v>0</v>
      </c>
      <c r="U11" s="3">
        <v>0</v>
      </c>
      <c r="V11" s="3">
        <v>0</v>
      </c>
      <c r="W11" s="3">
        <f t="shared" si="6"/>
        <v>0</v>
      </c>
    </row>
    <row r="12" spans="1:32" x14ac:dyDescent="0.25">
      <c r="A12" s="5" t="s">
        <v>33</v>
      </c>
      <c r="B12" s="2" t="s">
        <v>17</v>
      </c>
      <c r="C12" s="3">
        <v>13293</v>
      </c>
      <c r="D12" s="3">
        <v>12457</v>
      </c>
      <c r="E12" s="3">
        <f t="shared" si="0"/>
        <v>25750</v>
      </c>
      <c r="F12" s="3">
        <v>195</v>
      </c>
      <c r="G12" s="3">
        <v>179</v>
      </c>
      <c r="H12" s="3">
        <f t="shared" si="1"/>
        <v>374</v>
      </c>
      <c r="I12" s="3">
        <v>37</v>
      </c>
      <c r="J12" s="3">
        <v>37</v>
      </c>
      <c r="K12" s="3">
        <f t="shared" si="2"/>
        <v>74</v>
      </c>
      <c r="L12" s="3">
        <v>1</v>
      </c>
      <c r="M12" s="3">
        <v>1</v>
      </c>
      <c r="N12" s="3">
        <f t="shared" si="3"/>
        <v>2</v>
      </c>
      <c r="O12" s="3">
        <v>0</v>
      </c>
      <c r="P12" s="3">
        <v>0</v>
      </c>
      <c r="Q12" s="3">
        <f t="shared" si="4"/>
        <v>0</v>
      </c>
      <c r="R12" s="3">
        <v>0</v>
      </c>
      <c r="S12" s="3">
        <v>0</v>
      </c>
      <c r="T12" s="3">
        <f t="shared" si="5"/>
        <v>0</v>
      </c>
      <c r="U12" s="3">
        <v>0</v>
      </c>
      <c r="V12" s="3">
        <v>0</v>
      </c>
      <c r="W12" s="3">
        <f t="shared" si="6"/>
        <v>0</v>
      </c>
    </row>
    <row r="13" spans="1:32" x14ac:dyDescent="0.25">
      <c r="A13" s="5" t="s">
        <v>34</v>
      </c>
      <c r="B13" s="2" t="s">
        <v>18</v>
      </c>
      <c r="C13" s="3">
        <v>8926</v>
      </c>
      <c r="D13" s="3">
        <v>8388</v>
      </c>
      <c r="E13" s="3">
        <f t="shared" si="0"/>
        <v>17314</v>
      </c>
      <c r="F13" s="3">
        <v>23</v>
      </c>
      <c r="G13" s="3">
        <v>19</v>
      </c>
      <c r="H13" s="3">
        <f t="shared" si="1"/>
        <v>42</v>
      </c>
      <c r="I13" s="3">
        <v>7</v>
      </c>
      <c r="J13" s="3">
        <v>7</v>
      </c>
      <c r="K13" s="3">
        <f t="shared" si="2"/>
        <v>14</v>
      </c>
      <c r="L13" s="3">
        <v>1</v>
      </c>
      <c r="M13" s="3">
        <v>1</v>
      </c>
      <c r="N13" s="3">
        <f t="shared" si="3"/>
        <v>2</v>
      </c>
      <c r="O13" s="3">
        <v>0</v>
      </c>
      <c r="P13" s="3">
        <v>0</v>
      </c>
      <c r="Q13" s="3">
        <f t="shared" si="4"/>
        <v>0</v>
      </c>
      <c r="R13" s="3">
        <v>0</v>
      </c>
      <c r="S13" s="3">
        <v>0</v>
      </c>
      <c r="T13" s="3">
        <f t="shared" si="5"/>
        <v>0</v>
      </c>
      <c r="U13" s="3">
        <v>0</v>
      </c>
      <c r="V13" s="3">
        <v>0</v>
      </c>
      <c r="W13" s="3">
        <f t="shared" si="6"/>
        <v>0</v>
      </c>
    </row>
    <row r="14" spans="1:32" x14ac:dyDescent="0.25">
      <c r="A14" s="5" t="s">
        <v>35</v>
      </c>
      <c r="B14" s="2" t="s">
        <v>19</v>
      </c>
      <c r="C14" s="3">
        <v>10962</v>
      </c>
      <c r="D14" s="3">
        <v>10528</v>
      </c>
      <c r="E14" s="3">
        <f t="shared" si="0"/>
        <v>21490</v>
      </c>
      <c r="F14" s="3">
        <v>5</v>
      </c>
      <c r="G14" s="3">
        <v>4</v>
      </c>
      <c r="H14" s="3">
        <f t="shared" si="1"/>
        <v>9</v>
      </c>
      <c r="I14" s="3">
        <v>7</v>
      </c>
      <c r="J14" s="3">
        <v>9</v>
      </c>
      <c r="K14" s="3">
        <f t="shared" si="2"/>
        <v>16</v>
      </c>
      <c r="L14" s="3">
        <v>7</v>
      </c>
      <c r="M14" s="3">
        <v>4</v>
      </c>
      <c r="N14" s="3">
        <f t="shared" si="3"/>
        <v>11</v>
      </c>
      <c r="O14" s="3">
        <v>0</v>
      </c>
      <c r="P14" s="3">
        <v>0</v>
      </c>
      <c r="Q14" s="3">
        <f t="shared" si="4"/>
        <v>0</v>
      </c>
      <c r="R14" s="3">
        <v>0</v>
      </c>
      <c r="S14" s="3">
        <v>0</v>
      </c>
      <c r="T14" s="3">
        <f t="shared" si="5"/>
        <v>0</v>
      </c>
      <c r="U14" s="3">
        <v>0</v>
      </c>
      <c r="V14" s="3">
        <v>0</v>
      </c>
      <c r="W14" s="3">
        <f t="shared" si="6"/>
        <v>0</v>
      </c>
    </row>
    <row r="15" spans="1:32" x14ac:dyDescent="0.25">
      <c r="A15" s="5" t="s">
        <v>36</v>
      </c>
      <c r="B15" s="2" t="s">
        <v>20</v>
      </c>
      <c r="C15" s="3">
        <v>6479</v>
      </c>
      <c r="D15" s="3">
        <v>5848</v>
      </c>
      <c r="E15" s="3">
        <f t="shared" si="0"/>
        <v>12327</v>
      </c>
      <c r="F15" s="3">
        <v>23</v>
      </c>
      <c r="G15" s="3">
        <v>25</v>
      </c>
      <c r="H15" s="3">
        <f t="shared" si="1"/>
        <v>48</v>
      </c>
      <c r="I15" s="3">
        <v>6</v>
      </c>
      <c r="J15" s="3">
        <v>9</v>
      </c>
      <c r="K15" s="3">
        <f t="shared" si="2"/>
        <v>15</v>
      </c>
      <c r="L15" s="3">
        <v>89</v>
      </c>
      <c r="M15" s="3">
        <v>86</v>
      </c>
      <c r="N15" s="3">
        <f t="shared" si="3"/>
        <v>175</v>
      </c>
      <c r="O15" s="3">
        <v>0</v>
      </c>
      <c r="P15" s="3">
        <v>0</v>
      </c>
      <c r="Q15" s="3">
        <f t="shared" si="4"/>
        <v>0</v>
      </c>
      <c r="R15" s="3">
        <v>0</v>
      </c>
      <c r="S15" s="3">
        <v>0</v>
      </c>
      <c r="T15" s="3">
        <f t="shared" si="5"/>
        <v>0</v>
      </c>
      <c r="U15" s="3">
        <v>0</v>
      </c>
      <c r="V15" s="3">
        <v>0</v>
      </c>
      <c r="W15" s="3">
        <f t="shared" si="6"/>
        <v>0</v>
      </c>
    </row>
    <row r="16" spans="1:32" x14ac:dyDescent="0.25">
      <c r="A16" s="5" t="s">
        <v>37</v>
      </c>
      <c r="B16" s="2" t="s">
        <v>21</v>
      </c>
      <c r="C16" s="3">
        <v>9020</v>
      </c>
      <c r="D16" s="3">
        <v>7955</v>
      </c>
      <c r="E16" s="3">
        <f t="shared" si="0"/>
        <v>16975</v>
      </c>
      <c r="F16" s="3">
        <v>48</v>
      </c>
      <c r="G16" s="3">
        <v>42</v>
      </c>
      <c r="H16" s="3">
        <f t="shared" si="1"/>
        <v>90</v>
      </c>
      <c r="I16" s="3">
        <v>21</v>
      </c>
      <c r="J16" s="3">
        <v>18</v>
      </c>
      <c r="K16" s="3">
        <f t="shared" si="2"/>
        <v>39</v>
      </c>
      <c r="L16" s="3">
        <v>9</v>
      </c>
      <c r="M16" s="3">
        <v>4</v>
      </c>
      <c r="N16" s="3">
        <f t="shared" si="3"/>
        <v>13</v>
      </c>
      <c r="O16" s="3">
        <v>0</v>
      </c>
      <c r="P16" s="3">
        <v>0</v>
      </c>
      <c r="Q16" s="3">
        <f t="shared" si="4"/>
        <v>0</v>
      </c>
      <c r="R16" s="3">
        <v>0</v>
      </c>
      <c r="S16" s="3">
        <v>0</v>
      </c>
      <c r="T16" s="3">
        <f t="shared" si="5"/>
        <v>0</v>
      </c>
      <c r="U16" s="3">
        <v>0</v>
      </c>
      <c r="V16" s="3">
        <v>0</v>
      </c>
      <c r="W16" s="3">
        <f t="shared" si="6"/>
        <v>0</v>
      </c>
    </row>
    <row r="17" spans="1:26" x14ac:dyDescent="0.25">
      <c r="A17" s="5" t="s">
        <v>38</v>
      </c>
      <c r="B17" s="2" t="s">
        <v>22</v>
      </c>
      <c r="C17" s="3">
        <v>7087</v>
      </c>
      <c r="D17" s="3">
        <v>6433</v>
      </c>
      <c r="E17" s="3">
        <f t="shared" si="0"/>
        <v>13520</v>
      </c>
      <c r="F17" s="3">
        <v>132</v>
      </c>
      <c r="G17" s="3">
        <v>119</v>
      </c>
      <c r="H17" s="3">
        <f t="shared" si="1"/>
        <v>251</v>
      </c>
      <c r="I17" s="3">
        <v>11</v>
      </c>
      <c r="J17" s="3">
        <v>14</v>
      </c>
      <c r="K17" s="3">
        <f t="shared" si="2"/>
        <v>25</v>
      </c>
      <c r="L17" s="3">
        <v>5</v>
      </c>
      <c r="M17" s="3">
        <v>2</v>
      </c>
      <c r="N17" s="3">
        <f t="shared" si="3"/>
        <v>7</v>
      </c>
      <c r="O17" s="3">
        <v>18</v>
      </c>
      <c r="P17" s="3">
        <v>16</v>
      </c>
      <c r="Q17" s="3">
        <f t="shared" si="4"/>
        <v>34</v>
      </c>
      <c r="R17" s="3">
        <v>0</v>
      </c>
      <c r="S17" s="3">
        <v>0</v>
      </c>
      <c r="T17" s="3">
        <f t="shared" si="5"/>
        <v>0</v>
      </c>
      <c r="U17" s="3">
        <v>0</v>
      </c>
      <c r="V17" s="3">
        <v>0</v>
      </c>
      <c r="W17" s="3">
        <f t="shared" si="6"/>
        <v>0</v>
      </c>
    </row>
    <row r="18" spans="1:26" x14ac:dyDescent="0.25">
      <c r="A18" s="5" t="s">
        <v>39</v>
      </c>
      <c r="B18" s="2" t="s">
        <v>23</v>
      </c>
      <c r="C18" s="3">
        <v>4707</v>
      </c>
      <c r="D18" s="3">
        <v>4140</v>
      </c>
      <c r="E18" s="3">
        <f t="shared" si="0"/>
        <v>8847</v>
      </c>
      <c r="F18" s="3">
        <v>4</v>
      </c>
      <c r="G18" s="3">
        <v>6</v>
      </c>
      <c r="H18" s="3">
        <f t="shared" si="1"/>
        <v>10</v>
      </c>
      <c r="I18" s="3">
        <v>4</v>
      </c>
      <c r="J18" s="3">
        <v>4</v>
      </c>
      <c r="K18" s="3">
        <f t="shared" si="2"/>
        <v>8</v>
      </c>
      <c r="L18" s="3">
        <v>0</v>
      </c>
      <c r="M18" s="3">
        <v>0</v>
      </c>
      <c r="N18" s="3">
        <f t="shared" si="3"/>
        <v>0</v>
      </c>
      <c r="O18" s="3">
        <v>0</v>
      </c>
      <c r="P18" s="3">
        <v>0</v>
      </c>
      <c r="Q18" s="3">
        <f t="shared" si="4"/>
        <v>0</v>
      </c>
      <c r="R18" s="3">
        <v>0</v>
      </c>
      <c r="S18" s="3">
        <v>0</v>
      </c>
      <c r="T18" s="3">
        <f t="shared" si="5"/>
        <v>0</v>
      </c>
      <c r="U18" s="3">
        <v>0</v>
      </c>
      <c r="V18" s="3">
        <v>0</v>
      </c>
      <c r="W18" s="3">
        <f t="shared" si="6"/>
        <v>0</v>
      </c>
    </row>
    <row r="19" spans="1:26" x14ac:dyDescent="0.25">
      <c r="A19" s="5" t="s">
        <v>40</v>
      </c>
      <c r="B19" s="2" t="s">
        <v>24</v>
      </c>
      <c r="C19" s="3">
        <v>13586</v>
      </c>
      <c r="D19" s="3">
        <v>12108</v>
      </c>
      <c r="E19" s="3">
        <f t="shared" si="0"/>
        <v>25694</v>
      </c>
      <c r="F19" s="3">
        <v>78</v>
      </c>
      <c r="G19" s="3">
        <v>73</v>
      </c>
      <c r="H19" s="3">
        <f t="shared" si="1"/>
        <v>151</v>
      </c>
      <c r="I19" s="3">
        <v>31</v>
      </c>
      <c r="J19" s="3">
        <v>28</v>
      </c>
      <c r="K19" s="3">
        <f t="shared" si="2"/>
        <v>59</v>
      </c>
      <c r="L19" s="3">
        <v>64</v>
      </c>
      <c r="M19" s="3">
        <v>53</v>
      </c>
      <c r="N19" s="3">
        <f t="shared" si="3"/>
        <v>117</v>
      </c>
      <c r="O19" s="3">
        <v>3</v>
      </c>
      <c r="P19" s="3">
        <v>5</v>
      </c>
      <c r="Q19" s="3">
        <f t="shared" si="4"/>
        <v>8</v>
      </c>
      <c r="R19" s="3">
        <v>0</v>
      </c>
      <c r="S19" s="3">
        <v>0</v>
      </c>
      <c r="T19" s="3">
        <f t="shared" si="5"/>
        <v>0</v>
      </c>
      <c r="U19" s="3">
        <v>0</v>
      </c>
      <c r="V19" s="3">
        <v>0</v>
      </c>
      <c r="W19" s="3">
        <f t="shared" si="6"/>
        <v>0</v>
      </c>
    </row>
    <row r="20" spans="1:26" x14ac:dyDescent="0.25">
      <c r="A20" s="11" t="s">
        <v>25</v>
      </c>
      <c r="B20" s="11"/>
      <c r="C20" s="4">
        <f t="shared" ref="C20:H20" si="7">SUM(C5:C19)</f>
        <v>160872</v>
      </c>
      <c r="D20" s="4">
        <f t="shared" si="7"/>
        <v>149262</v>
      </c>
      <c r="E20" s="4">
        <f t="shared" si="7"/>
        <v>310134</v>
      </c>
      <c r="F20" s="4">
        <f t="shared" si="7"/>
        <v>1306</v>
      </c>
      <c r="G20" s="4">
        <f t="shared" si="7"/>
        <v>1213</v>
      </c>
      <c r="H20" s="4">
        <f t="shared" si="7"/>
        <v>2519</v>
      </c>
      <c r="I20" s="4">
        <f t="shared" ref="I20:J20" si="8">SUM(I5:I19)</f>
        <v>283</v>
      </c>
      <c r="J20" s="4">
        <f t="shared" si="8"/>
        <v>293</v>
      </c>
      <c r="K20" s="4">
        <f t="shared" si="2"/>
        <v>576</v>
      </c>
      <c r="L20" s="4">
        <f t="shared" ref="L20:W20" si="9">SUM(L5:L19)</f>
        <v>233</v>
      </c>
      <c r="M20" s="4">
        <f t="shared" si="9"/>
        <v>195</v>
      </c>
      <c r="N20" s="4">
        <f t="shared" si="9"/>
        <v>428</v>
      </c>
      <c r="O20" s="4">
        <f t="shared" si="9"/>
        <v>46</v>
      </c>
      <c r="P20" s="4">
        <f t="shared" si="9"/>
        <v>53</v>
      </c>
      <c r="Q20" s="4">
        <f t="shared" si="9"/>
        <v>99</v>
      </c>
      <c r="R20" s="4">
        <f t="shared" si="9"/>
        <v>0</v>
      </c>
      <c r="S20" s="4">
        <f t="shared" si="9"/>
        <v>0</v>
      </c>
      <c r="T20" s="4">
        <f t="shared" si="9"/>
        <v>0</v>
      </c>
      <c r="U20" s="4">
        <f t="shared" si="9"/>
        <v>0</v>
      </c>
      <c r="V20" s="4">
        <f t="shared" si="9"/>
        <v>0</v>
      </c>
      <c r="W20" s="4">
        <f t="shared" si="9"/>
        <v>0</v>
      </c>
    </row>
    <row r="21" spans="1:26" x14ac:dyDescent="0.25">
      <c r="G21" s="1"/>
      <c r="Z21" s="10"/>
    </row>
    <row r="22" spans="1:26" x14ac:dyDescent="0.25">
      <c r="D22" s="1"/>
    </row>
  </sheetData>
  <mergeCells count="12">
    <mergeCell ref="U3:W3"/>
    <mergeCell ref="A20:B20"/>
    <mergeCell ref="A1:AF1"/>
    <mergeCell ref="A2:AF2"/>
    <mergeCell ref="A3:A4"/>
    <mergeCell ref="B3:B4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Menurt Jenis Kelamin</vt:lpstr>
      <vt:lpstr>Berdasarkan Pendidikan</vt:lpstr>
      <vt:lpstr>Berdasarkan Agama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2025-11-26T13:43:03Z</dcterms:created>
  <dcterms:modified xsi:type="dcterms:W3CDTF">2025-11-29T11:12:57Z</dcterms:modified>
</cp:coreProperties>
</file>