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6900"/>
  </bookViews>
  <sheets>
    <sheet name="15" sheetId="1" r:id="rId1"/>
  </sheets>
  <externalReferences>
    <externalReference r:id="rId2"/>
  </externalReferences>
  <definedNames>
    <definedName name="_Order2" hidden="1">255</definedName>
    <definedName name="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<sst xmlns="http://schemas.openxmlformats.org/spreadsheetml/2006/main" count="30" uniqueCount="24">
  <si>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TABEL  15</t>
  </si>
  <si>
    <t>NO</t>
  </si>
  <si>
    <t>UNIT KERJA</t>
  </si>
  <si>
    <t>TENAGA KESEHATAN MASYARAKAT</t>
  </si>
  <si>
    <t>TENAGA KESEHATAN LINGKUNGAN</t>
  </si>
  <si>
    <t>TENAGA GIZI</t>
  </si>
  <si>
    <t>L</t>
  </si>
  <si>
    <t>P</t>
  </si>
  <si>
    <t>L+P</t>
  </si>
  <si>
    <t>Total</t>
  </si>
  <si>
    <t>RS …………</t>
  </si>
  <si>
    <t xml:space="preserve"> </t>
  </si>
  <si>
    <t>dst. (mencakup RS Pemerintah</t>
  </si>
  <si>
    <t>dan swasta, RS umum dan RS khusus)</t>
  </si>
  <si>
    <t>a</t>
  </si>
  <si>
    <t>RSU Alimuddin Umar</t>
  </si>
  <si>
    <t>b</t>
  </si>
  <si>
    <t>RSIA Bunda</t>
  </si>
  <si>
    <t>SARANA PELAYANAN KESEHATAN LAIN</t>
  </si>
  <si>
    <t>JUMLAH (KAB/KOTA)</t>
  </si>
  <si>
    <t>RASIO TERHADAP 100.000 PENDUDUK</t>
  </si>
  <si>
    <t>Sumber: SDK Kabupaten Lampung Barat)</t>
  </si>
  <si>
    <t>Keterangan : - Tenaga kesehatan termasuk yang memiliki ijazah pasca sarjana dan doktor</t>
  </si>
  <si>
    <t xml:space="preserve">            a. Pada penghitungan jumlah dan rasio di tingkat kabupaten/kota, nakes yang bertugas di lebih dari satu tempat hanya dihitung satu kali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</si>
</sst>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0.0"/>
  </numFmts>
  <fonts count="25">
    <font>
      <sz val="11"/>
      <color theme="1"/>
      <name val="Calibri"/>
      <charset val="134"/>
      <scheme val="minor"/>
    </font>
    <font>
      <b/>
      <sz val="12"/>
      <name val="Arial"/>
      <charset val="134"/>
    </font>
    <font>
      <sz val="12"/>
      <name val="Arial"/>
      <charset val="134"/>
    </font>
    <font>
      <b/>
      <i/>
      <sz val="9"/>
      <name val="Arial"/>
      <charset val="134"/>
    </font>
    <font>
      <sz val="12"/>
      <color theme="1"/>
      <name val="Arial"/>
      <charset val="13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0" borderId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vertical="center"/>
    </xf>
    <xf numFmtId="0" fontId="1" fillId="0" borderId="0" xfId="49" applyFont="1" applyAlignment="1">
      <alignment horizontal="centerContinuous" vertical="center"/>
    </xf>
    <xf numFmtId="0" fontId="2" fillId="0" borderId="1" xfId="49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/>
    </xf>
    <xf numFmtId="0" fontId="1" fillId="0" borderId="3" xfId="49" applyFont="1" applyBorder="1" applyAlignment="1">
      <alignment horizontal="center" vertical="center"/>
    </xf>
    <xf numFmtId="0" fontId="1" fillId="0" borderId="4" xfId="49" applyFont="1" applyBorder="1" applyAlignment="1">
      <alignment horizontal="center" vertical="center"/>
    </xf>
    <xf numFmtId="0" fontId="1" fillId="0" borderId="5" xfId="49" applyFont="1" applyBorder="1" applyAlignment="1">
      <alignment horizontal="center" vertical="center"/>
    </xf>
    <xf numFmtId="0" fontId="1" fillId="0" borderId="6" xfId="49" applyFont="1" applyBorder="1" applyAlignment="1">
      <alignment horizontal="centerContinuous" vertical="center"/>
    </xf>
    <xf numFmtId="0" fontId="1" fillId="0" borderId="7" xfId="49" applyFont="1" applyBorder="1" applyAlignment="1">
      <alignment horizontal="center" vertical="center"/>
    </xf>
    <xf numFmtId="0" fontId="1" fillId="0" borderId="7" xfId="49" applyFont="1" applyBorder="1" applyAlignment="1">
      <alignment horizontal="center" vertical="center" wrapText="1"/>
    </xf>
    <xf numFmtId="0" fontId="3" fillId="0" borderId="8" xfId="49" applyFont="1" applyBorder="1" applyAlignment="1">
      <alignment horizontal="center" vertical="center"/>
    </xf>
    <xf numFmtId="0" fontId="2" fillId="0" borderId="9" xfId="49" applyFont="1" applyBorder="1" applyAlignment="1">
      <alignment vertical="center"/>
    </xf>
    <xf numFmtId="0" fontId="2" fillId="0" borderId="10" xfId="49" applyFont="1" applyBorder="1" applyAlignment="1">
      <alignment vertical="center"/>
    </xf>
    <xf numFmtId="3" fontId="2" fillId="0" borderId="10" xfId="51" applyNumberFormat="1" applyFont="1" applyBorder="1" applyAlignment="1">
      <alignment vertical="center"/>
    </xf>
    <xf numFmtId="0" fontId="2" fillId="0" borderId="10" xfId="49" applyFont="1" applyBorder="1" applyAlignment="1">
      <alignment horizontal="right" vertical="center"/>
    </xf>
    <xf numFmtId="0" fontId="2" fillId="0" borderId="11" xfId="49" applyFont="1" applyBorder="1" applyAlignment="1">
      <alignment vertical="center"/>
    </xf>
    <xf numFmtId="0" fontId="2" fillId="0" borderId="7" xfId="49" applyFont="1" applyBorder="1" applyAlignment="1">
      <alignment vertical="center"/>
    </xf>
    <xf numFmtId="3" fontId="2" fillId="0" borderId="7" xfId="51" applyNumberFormat="1" applyFont="1" applyBorder="1" applyAlignment="1">
      <alignment vertical="center"/>
    </xf>
    <xf numFmtId="0" fontId="2" fillId="0" borderId="12" xfId="49" applyFont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2" fillId="0" borderId="14" xfId="49" applyFont="1" applyBorder="1" applyAlignment="1">
      <alignment vertical="center"/>
    </xf>
    <xf numFmtId="2" fontId="2" fillId="0" borderId="8" xfId="49" applyNumberFormat="1" applyFont="1" applyBorder="1" applyAlignment="1">
      <alignment vertical="center"/>
    </xf>
    <xf numFmtId="1" fontId="2" fillId="0" borderId="15" xfId="49" applyNumberFormat="1" applyFont="1" applyBorder="1" applyAlignment="1">
      <alignment vertical="center"/>
    </xf>
    <xf numFmtId="3" fontId="2" fillId="0" borderId="8" xfId="50" applyNumberFormat="1" applyFont="1" applyBorder="1" applyAlignment="1">
      <alignment vertical="center"/>
    </xf>
    <xf numFmtId="3" fontId="2" fillId="0" borderId="15" xfId="50" applyNumberFormat="1" applyFont="1" applyBorder="1" applyAlignment="1">
      <alignment vertical="center"/>
    </xf>
    <xf numFmtId="3" fontId="2" fillId="0" borderId="8" xfId="49" applyNumberFormat="1" applyFont="1" applyBorder="1" applyAlignment="1">
      <alignment vertical="center"/>
    </xf>
    <xf numFmtId="0" fontId="2" fillId="0" borderId="8" xfId="49" applyFont="1" applyBorder="1" applyAlignment="1">
      <alignment vertical="center"/>
    </xf>
    <xf numFmtId="0" fontId="1" fillId="0" borderId="16" xfId="49" applyFont="1" applyBorder="1" applyAlignment="1">
      <alignment vertical="center"/>
    </xf>
    <xf numFmtId="0" fontId="1" fillId="2" borderId="16" xfId="49" applyFont="1" applyFill="1" applyBorder="1" applyAlignment="1">
      <alignment vertical="center"/>
    </xf>
    <xf numFmtId="180" fontId="1" fillId="0" borderId="16" xfId="49" applyNumberFormat="1" applyFont="1" applyBorder="1" applyAlignment="1">
      <alignment vertical="center"/>
    </xf>
    <xf numFmtId="180" fontId="1" fillId="2" borderId="16" xfId="49" applyNumberFormat="1" applyFont="1" applyFill="1" applyBorder="1" applyAlignment="1">
      <alignment vertical="center"/>
    </xf>
    <xf numFmtId="1" fontId="2" fillId="0" borderId="0" xfId="51" applyNumberFormat="1" applyFont="1" applyAlignment="1">
      <alignment vertical="center"/>
    </xf>
    <xf numFmtId="0" fontId="5" fillId="0" borderId="0" xfId="49" applyFont="1" applyAlignment="1">
      <alignment horizontal="left" vertical="center"/>
    </xf>
    <xf numFmtId="0" fontId="5" fillId="0" borderId="0" xfId="49" applyFont="1" applyAlignment="1">
      <alignment vertical="center"/>
    </xf>
    <xf numFmtId="0" fontId="1" fillId="0" borderId="0" xfId="49" applyFont="1" applyAlignment="1" quotePrefix="1">
      <alignment horizontal="left" vertical="center"/>
    </xf>
  </cellXfs>
  <cellStyles count="52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  <cellStyle name="Comma 2" xfId="50"/>
    <cellStyle name="Comma 10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AMPIRAN-JUKNIS-PROFIL-KES_20022025%20Lambar%2031-07-2025%20new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sum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5 (2)"/>
      <sheetName val="16"/>
      <sheetName val="17"/>
      <sheetName val="18"/>
      <sheetName val="18a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 a"/>
      <sheetName val="79 b"/>
      <sheetName val="79 c"/>
      <sheetName val="80"/>
      <sheetName val="81"/>
      <sheetName val="82"/>
      <sheetName val="83"/>
      <sheetName val="84"/>
    </sheetNames>
    <sheetDataSet>
      <sheetData sheetId="0"/>
      <sheetData sheetId="1"/>
      <sheetData sheetId="2">
        <row r="28">
          <cell r="E28">
            <v>309554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9">
          <cell r="C9" t="str">
            <v>Lombok</v>
          </cell>
        </row>
        <row r="10">
          <cell r="C10" t="str">
            <v>Buay Nyerupa</v>
          </cell>
        </row>
        <row r="11">
          <cell r="C11" t="str">
            <v>Liwa</v>
          </cell>
        </row>
        <row r="12">
          <cell r="C12" t="str">
            <v>Batu Brak</v>
          </cell>
        </row>
        <row r="13">
          <cell r="C13" t="str">
            <v>Bandar Negeri Suoh</v>
          </cell>
        </row>
        <row r="14">
          <cell r="C14" t="str">
            <v>Srimulyo</v>
          </cell>
        </row>
        <row r="15">
          <cell r="C15" t="str">
            <v>Kenali</v>
          </cell>
        </row>
        <row r="16">
          <cell r="C16" t="str">
            <v>Batu Ketulis</v>
          </cell>
        </row>
        <row r="17">
          <cell r="C17" t="str">
            <v>Sekincau</v>
          </cell>
        </row>
        <row r="18">
          <cell r="C18" t="str">
            <v>Pagar Dewa</v>
          </cell>
        </row>
        <row r="19">
          <cell r="C19" t="str">
            <v>Air Hitam</v>
          </cell>
        </row>
        <row r="20">
          <cell r="C20" t="str">
            <v>Fajar Bulan</v>
          </cell>
        </row>
        <row r="21">
          <cell r="C21" t="str">
            <v>Gedung Surian</v>
          </cell>
        </row>
        <row r="22">
          <cell r="C22" t="str">
            <v>Kebun Tebu</v>
          </cell>
        </row>
        <row r="23">
          <cell r="C23" t="str">
            <v>Sumber Jaya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view="pageBreakPreview" zoomScaleNormal="100" workbookViewId="0">
      <selection activeCell="D4" sqref="D4"/>
    </sheetView>
  </sheetViews>
  <sheetFormatPr defaultColWidth="9.14285714285714" defaultRowHeight="15"/>
  <cols>
    <col min="3" max="3" width="15.5714285714286" customWidth="1"/>
    <col min="4" max="4" width="16" customWidth="1"/>
    <col min="5" max="5" width="13.2857142857143" customWidth="1"/>
    <col min="6" max="6" width="17.8571428571429" customWidth="1"/>
  </cols>
  <sheetData>
    <row r="1" ht="15.75" spans="1:11">
      <c r="A1" s="36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ht="15.75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ht="15.75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15.75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ht="15.75" spans="1:11">
      <c r="A6" s="4"/>
      <c r="B6" s="4"/>
      <c r="C6" s="4"/>
      <c r="D6" s="4"/>
      <c r="E6" s="4"/>
      <c r="F6" s="4"/>
      <c r="G6" s="4"/>
      <c r="H6" s="4"/>
      <c r="I6" s="2"/>
      <c r="J6" s="2"/>
      <c r="K6" s="2"/>
    </row>
    <row r="7" ht="15.75" spans="1:11">
      <c r="A7" s="5" t="s">
        <v>1</v>
      </c>
      <c r="B7" s="5" t="s">
        <v>2</v>
      </c>
      <c r="C7" s="6" t="s">
        <v>3</v>
      </c>
      <c r="D7" s="7"/>
      <c r="E7" s="8"/>
      <c r="F7" s="9" t="s">
        <v>4</v>
      </c>
      <c r="G7" s="9"/>
      <c r="H7" s="9"/>
      <c r="I7" s="9" t="s">
        <v>5</v>
      </c>
      <c r="J7" s="9"/>
      <c r="K7" s="9"/>
    </row>
    <row r="8" ht="15.75" spans="1:11">
      <c r="A8" s="10"/>
      <c r="B8" s="10"/>
      <c r="C8" s="11" t="s">
        <v>6</v>
      </c>
      <c r="D8" s="11" t="s">
        <v>7</v>
      </c>
      <c r="E8" s="11" t="s">
        <v>8</v>
      </c>
      <c r="F8" s="11" t="s">
        <v>6</v>
      </c>
      <c r="G8" s="11" t="s">
        <v>7</v>
      </c>
      <c r="H8" s="11" t="s">
        <v>8</v>
      </c>
      <c r="I8" s="11" t="s">
        <v>6</v>
      </c>
      <c r="J8" s="11" t="s">
        <v>7</v>
      </c>
      <c r="K8" s="11" t="s">
        <v>8</v>
      </c>
    </row>
    <row r="9" spans="1:11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12">
        <v>7</v>
      </c>
      <c r="H9" s="12">
        <v>8</v>
      </c>
      <c r="I9" s="12">
        <v>9</v>
      </c>
      <c r="J9" s="12">
        <v>10</v>
      </c>
      <c r="K9" s="12">
        <v>11</v>
      </c>
    </row>
    <row r="10" spans="1:11">
      <c r="A10" s="13">
        <v>1</v>
      </c>
      <c r="B10" s="14" t="str">
        <f>'[1]9'!C9</f>
        <v>Lombok</v>
      </c>
      <c r="C10" s="15">
        <v>1</v>
      </c>
      <c r="D10" s="15">
        <v>0</v>
      </c>
      <c r="E10" s="15">
        <f t="shared" ref="E10:E24" si="0">SUM(C10:D10)</f>
        <v>1</v>
      </c>
      <c r="F10" s="15">
        <v>0</v>
      </c>
      <c r="G10" s="15">
        <v>1</v>
      </c>
      <c r="H10" s="15">
        <f t="shared" ref="H10:H24" si="1">SUM(F10:G10)</f>
        <v>1</v>
      </c>
      <c r="I10" s="15">
        <v>0</v>
      </c>
      <c r="J10" s="15">
        <v>1</v>
      </c>
      <c r="K10" s="15">
        <f t="shared" ref="K10:K24" si="2">SUM(I10:J10)</f>
        <v>1</v>
      </c>
    </row>
    <row r="11" spans="1:11">
      <c r="A11" s="13">
        <v>2</v>
      </c>
      <c r="B11" s="14" t="str">
        <f>'[1]9'!C10</f>
        <v>Buay Nyerupa</v>
      </c>
      <c r="C11" s="15">
        <v>1</v>
      </c>
      <c r="D11" s="15">
        <v>0</v>
      </c>
      <c r="E11" s="15">
        <f t="shared" si="0"/>
        <v>1</v>
      </c>
      <c r="F11" s="15">
        <v>1</v>
      </c>
      <c r="G11" s="15">
        <v>1</v>
      </c>
      <c r="H11" s="15">
        <f t="shared" si="1"/>
        <v>2</v>
      </c>
      <c r="I11" s="15">
        <v>0</v>
      </c>
      <c r="J11" s="15">
        <v>1</v>
      </c>
      <c r="K11" s="15">
        <f t="shared" si="2"/>
        <v>1</v>
      </c>
    </row>
    <row r="12" spans="1:11">
      <c r="A12" s="13">
        <v>3</v>
      </c>
      <c r="B12" s="14" t="str">
        <f>'[1]9'!C11</f>
        <v>Liwa</v>
      </c>
      <c r="C12" s="15">
        <v>0</v>
      </c>
      <c r="D12" s="15">
        <v>1</v>
      </c>
      <c r="E12" s="15">
        <f t="shared" si="0"/>
        <v>1</v>
      </c>
      <c r="F12" s="15">
        <v>0</v>
      </c>
      <c r="G12" s="15">
        <v>2</v>
      </c>
      <c r="H12" s="15">
        <f t="shared" si="1"/>
        <v>2</v>
      </c>
      <c r="I12" s="15">
        <v>0</v>
      </c>
      <c r="J12" s="15">
        <v>1</v>
      </c>
      <c r="K12" s="15">
        <f t="shared" si="2"/>
        <v>1</v>
      </c>
    </row>
    <row r="13" spans="1:11">
      <c r="A13" s="13">
        <v>4</v>
      </c>
      <c r="B13" s="14" t="str">
        <f>'[1]9'!C12</f>
        <v>Batu Brak</v>
      </c>
      <c r="C13" s="15">
        <v>1</v>
      </c>
      <c r="D13" s="15">
        <v>1</v>
      </c>
      <c r="E13" s="15">
        <f t="shared" si="0"/>
        <v>2</v>
      </c>
      <c r="F13" s="15">
        <v>1</v>
      </c>
      <c r="G13" s="15">
        <v>2</v>
      </c>
      <c r="H13" s="15">
        <f t="shared" si="1"/>
        <v>3</v>
      </c>
      <c r="I13" s="15">
        <v>0</v>
      </c>
      <c r="J13" s="15">
        <v>2</v>
      </c>
      <c r="K13" s="15">
        <f t="shared" si="2"/>
        <v>2</v>
      </c>
    </row>
    <row r="14" spans="1:11">
      <c r="A14" s="13">
        <v>5</v>
      </c>
      <c r="B14" s="14" t="str">
        <f>'[1]9'!C13</f>
        <v>Bandar Negeri Suoh</v>
      </c>
      <c r="C14" s="15">
        <v>1</v>
      </c>
      <c r="D14" s="15">
        <v>0</v>
      </c>
      <c r="E14" s="15">
        <f t="shared" si="0"/>
        <v>1</v>
      </c>
      <c r="F14" s="15">
        <v>1</v>
      </c>
      <c r="G14" s="15">
        <v>1</v>
      </c>
      <c r="H14" s="15">
        <f t="shared" si="1"/>
        <v>2</v>
      </c>
      <c r="I14" s="15">
        <v>0</v>
      </c>
      <c r="J14" s="15">
        <v>1</v>
      </c>
      <c r="K14" s="15">
        <f t="shared" si="2"/>
        <v>1</v>
      </c>
    </row>
    <row r="15" spans="1:11">
      <c r="A15" s="16">
        <v>6</v>
      </c>
      <c r="B15" s="14" t="str">
        <f>'[1]9'!C14</f>
        <v>Srimulyo</v>
      </c>
      <c r="C15" s="15">
        <v>3</v>
      </c>
      <c r="D15" s="15">
        <v>0</v>
      </c>
      <c r="E15" s="15">
        <f t="shared" si="0"/>
        <v>3</v>
      </c>
      <c r="F15" s="15">
        <v>0</v>
      </c>
      <c r="G15" s="15">
        <v>1</v>
      </c>
      <c r="H15" s="15">
        <f t="shared" si="1"/>
        <v>1</v>
      </c>
      <c r="I15" s="15">
        <v>0</v>
      </c>
      <c r="J15" s="15">
        <v>1</v>
      </c>
      <c r="K15" s="15">
        <f t="shared" si="2"/>
        <v>1</v>
      </c>
    </row>
    <row r="16" spans="1:11">
      <c r="A16" s="16">
        <v>7</v>
      </c>
      <c r="B16" s="14" t="str">
        <f>'[1]9'!C15</f>
        <v>Kenali</v>
      </c>
      <c r="C16" s="15">
        <v>0</v>
      </c>
      <c r="D16" s="15">
        <v>1</v>
      </c>
      <c r="E16" s="15">
        <f t="shared" si="0"/>
        <v>1</v>
      </c>
      <c r="F16" s="15">
        <v>0</v>
      </c>
      <c r="G16" s="15">
        <v>1</v>
      </c>
      <c r="H16" s="15">
        <f t="shared" si="1"/>
        <v>1</v>
      </c>
      <c r="I16" s="15">
        <v>0</v>
      </c>
      <c r="J16" s="15">
        <v>0</v>
      </c>
      <c r="K16" s="15">
        <f t="shared" si="2"/>
        <v>0</v>
      </c>
    </row>
    <row r="17" spans="1:11">
      <c r="A17" s="16">
        <v>8</v>
      </c>
      <c r="B17" s="14" t="str">
        <f>'[1]9'!C16</f>
        <v>Batu Ketulis</v>
      </c>
      <c r="C17" s="15">
        <v>1</v>
      </c>
      <c r="D17" s="15">
        <v>2</v>
      </c>
      <c r="E17" s="15">
        <f t="shared" si="0"/>
        <v>3</v>
      </c>
      <c r="F17" s="15">
        <v>0</v>
      </c>
      <c r="G17" s="15">
        <v>1</v>
      </c>
      <c r="H17" s="15">
        <f t="shared" si="1"/>
        <v>1</v>
      </c>
      <c r="I17" s="15">
        <v>0</v>
      </c>
      <c r="J17" s="15">
        <v>2</v>
      </c>
      <c r="K17" s="15">
        <f t="shared" si="2"/>
        <v>2</v>
      </c>
    </row>
    <row r="18" spans="1:11">
      <c r="A18" s="16">
        <v>9</v>
      </c>
      <c r="B18" s="14" t="str">
        <f>'[1]9'!C17</f>
        <v>Sekincau</v>
      </c>
      <c r="C18" s="15">
        <v>0</v>
      </c>
      <c r="D18" s="15">
        <v>1</v>
      </c>
      <c r="E18" s="15">
        <f t="shared" si="0"/>
        <v>1</v>
      </c>
      <c r="F18" s="15">
        <v>0</v>
      </c>
      <c r="G18" s="15">
        <v>1</v>
      </c>
      <c r="H18" s="15">
        <f t="shared" si="1"/>
        <v>1</v>
      </c>
      <c r="I18" s="15">
        <v>1</v>
      </c>
      <c r="J18" s="15">
        <v>1</v>
      </c>
      <c r="K18" s="15">
        <f t="shared" si="2"/>
        <v>2</v>
      </c>
    </row>
    <row r="19" spans="1:11">
      <c r="A19" s="16">
        <v>10</v>
      </c>
      <c r="B19" s="14" t="str">
        <f>'[1]9'!C18</f>
        <v>Pagar Dewa</v>
      </c>
      <c r="C19" s="15">
        <v>1</v>
      </c>
      <c r="D19" s="15">
        <v>0</v>
      </c>
      <c r="E19" s="15">
        <f t="shared" si="0"/>
        <v>1</v>
      </c>
      <c r="F19" s="15">
        <v>0</v>
      </c>
      <c r="G19" s="15">
        <v>0</v>
      </c>
      <c r="H19" s="15">
        <f t="shared" si="1"/>
        <v>0</v>
      </c>
      <c r="I19" s="15">
        <v>0</v>
      </c>
      <c r="J19" s="15">
        <v>0</v>
      </c>
      <c r="K19" s="15">
        <f t="shared" si="2"/>
        <v>0</v>
      </c>
    </row>
    <row r="20" spans="1:11">
      <c r="A20" s="16">
        <v>11</v>
      </c>
      <c r="B20" s="14" t="str">
        <f>'[1]9'!C19</f>
        <v>Air Hitam</v>
      </c>
      <c r="C20" s="15">
        <v>0</v>
      </c>
      <c r="D20" s="15">
        <v>1</v>
      </c>
      <c r="E20" s="15">
        <f t="shared" si="0"/>
        <v>1</v>
      </c>
      <c r="F20" s="15">
        <v>1</v>
      </c>
      <c r="G20" s="15">
        <v>1</v>
      </c>
      <c r="H20" s="15">
        <f t="shared" si="1"/>
        <v>2</v>
      </c>
      <c r="I20" s="15">
        <v>0</v>
      </c>
      <c r="J20" s="15">
        <v>2</v>
      </c>
      <c r="K20" s="15">
        <f t="shared" si="2"/>
        <v>2</v>
      </c>
    </row>
    <row r="21" spans="1:11">
      <c r="A21" s="16">
        <v>12</v>
      </c>
      <c r="B21" s="14" t="str">
        <f>'[1]9'!C20</f>
        <v>Fajar Bulan</v>
      </c>
      <c r="C21" s="15">
        <v>0</v>
      </c>
      <c r="D21" s="15">
        <v>1</v>
      </c>
      <c r="E21" s="15">
        <f t="shared" si="0"/>
        <v>1</v>
      </c>
      <c r="F21" s="15">
        <v>0</v>
      </c>
      <c r="G21" s="15">
        <v>2</v>
      </c>
      <c r="H21" s="15">
        <f t="shared" si="1"/>
        <v>2</v>
      </c>
      <c r="I21" s="15">
        <v>0</v>
      </c>
      <c r="J21" s="15">
        <v>1</v>
      </c>
      <c r="K21" s="15">
        <f t="shared" si="2"/>
        <v>1</v>
      </c>
    </row>
    <row r="22" spans="1:11">
      <c r="A22" s="16">
        <v>13</v>
      </c>
      <c r="B22" s="14" t="str">
        <f>'[1]9'!C21</f>
        <v>Gedung Surian</v>
      </c>
      <c r="C22" s="15">
        <v>0</v>
      </c>
      <c r="D22" s="15">
        <v>1</v>
      </c>
      <c r="E22" s="15">
        <f t="shared" si="0"/>
        <v>1</v>
      </c>
      <c r="F22" s="15">
        <v>0</v>
      </c>
      <c r="G22" s="15">
        <v>2</v>
      </c>
      <c r="H22" s="15">
        <f t="shared" si="1"/>
        <v>2</v>
      </c>
      <c r="I22" s="15">
        <v>0</v>
      </c>
      <c r="J22" s="15">
        <v>2</v>
      </c>
      <c r="K22" s="15">
        <f t="shared" si="2"/>
        <v>2</v>
      </c>
    </row>
    <row r="23" spans="1:11">
      <c r="A23" s="16">
        <v>14</v>
      </c>
      <c r="B23" s="14" t="str">
        <f>'[1]9'!C22</f>
        <v>Kebun Tebu</v>
      </c>
      <c r="C23" s="15">
        <v>0</v>
      </c>
      <c r="D23" s="15">
        <v>1</v>
      </c>
      <c r="E23" s="15">
        <f t="shared" si="0"/>
        <v>1</v>
      </c>
      <c r="F23" s="15">
        <v>0</v>
      </c>
      <c r="G23" s="15">
        <v>1</v>
      </c>
      <c r="H23" s="15">
        <f t="shared" si="1"/>
        <v>1</v>
      </c>
      <c r="I23" s="15">
        <v>0</v>
      </c>
      <c r="J23" s="15">
        <v>1</v>
      </c>
      <c r="K23" s="15">
        <f t="shared" si="2"/>
        <v>1</v>
      </c>
    </row>
    <row r="24" spans="1:11">
      <c r="A24" s="16">
        <v>15</v>
      </c>
      <c r="B24" s="14" t="str">
        <f>'[1]9'!C23</f>
        <v>Sumber Jaya</v>
      </c>
      <c r="C24" s="15">
        <v>2</v>
      </c>
      <c r="D24" s="15">
        <v>1</v>
      </c>
      <c r="E24" s="15">
        <f t="shared" si="0"/>
        <v>3</v>
      </c>
      <c r="F24" s="15">
        <v>0</v>
      </c>
      <c r="G24" s="15">
        <v>1</v>
      </c>
      <c r="H24" s="15">
        <f t="shared" si="1"/>
        <v>1</v>
      </c>
      <c r="I24" s="15">
        <v>0</v>
      </c>
      <c r="J24" s="15">
        <v>1</v>
      </c>
      <c r="K24" s="15">
        <f t="shared" si="2"/>
        <v>1</v>
      </c>
    </row>
    <row r="25" spans="1:11">
      <c r="A25" s="16"/>
      <c r="B25" s="14"/>
      <c r="C25" s="15"/>
      <c r="D25" s="15"/>
      <c r="E25" s="15"/>
      <c r="F25" s="15"/>
      <c r="G25" s="15"/>
      <c r="H25" s="15"/>
      <c r="I25" s="15"/>
      <c r="J25" s="15"/>
      <c r="K25" s="15"/>
    </row>
    <row r="26" spans="1:11">
      <c r="A26" s="16"/>
      <c r="B26" s="14" t="s">
        <v>9</v>
      </c>
      <c r="C26" s="15">
        <f t="shared" ref="C26:G26" si="3">SUM(C10:C24)</f>
        <v>11</v>
      </c>
      <c r="D26" s="15">
        <f t="shared" si="3"/>
        <v>11</v>
      </c>
      <c r="E26" s="15">
        <f>SUM(C26:D26)</f>
        <v>22</v>
      </c>
      <c r="F26" s="15">
        <f t="shared" si="3"/>
        <v>4</v>
      </c>
      <c r="G26" s="15">
        <f t="shared" si="3"/>
        <v>18</v>
      </c>
      <c r="H26" s="15">
        <f>SUM(F26:G26)</f>
        <v>22</v>
      </c>
      <c r="I26" s="15">
        <f>SUM(I10:I24)</f>
        <v>1</v>
      </c>
      <c r="J26" s="15">
        <f>SUM(J10:J24)</f>
        <v>17</v>
      </c>
      <c r="K26" s="15">
        <f>SUM(I26:J26)</f>
        <v>18</v>
      </c>
    </row>
    <row r="27" spans="1:11">
      <c r="A27" s="17"/>
      <c r="B27" s="18"/>
      <c r="C27" s="19"/>
      <c r="D27" s="19"/>
      <c r="E27" s="19"/>
      <c r="F27" s="19"/>
      <c r="G27" s="19"/>
      <c r="H27" s="19"/>
      <c r="I27" s="19"/>
      <c r="J27" s="19"/>
      <c r="K27" s="19"/>
    </row>
    <row r="28" spans="1:11">
      <c r="A28" s="20">
        <v>1</v>
      </c>
      <c r="B28" s="14" t="s">
        <v>10</v>
      </c>
      <c r="C28" s="15"/>
      <c r="D28" s="15"/>
      <c r="E28" s="15"/>
      <c r="F28" s="15"/>
      <c r="G28" s="15"/>
      <c r="H28" s="15"/>
      <c r="I28" s="15"/>
      <c r="J28" s="15"/>
      <c r="K28" s="15"/>
    </row>
    <row r="29" spans="1:11">
      <c r="A29" s="14" t="s">
        <v>11</v>
      </c>
      <c r="B29" s="14" t="s">
        <v>12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1:11">
      <c r="A30" s="14"/>
      <c r="B30" s="14" t="s">
        <v>13</v>
      </c>
      <c r="C30" s="15"/>
      <c r="D30" s="15"/>
      <c r="E30" s="15"/>
      <c r="F30" s="15"/>
      <c r="G30" s="15"/>
      <c r="H30" s="15"/>
      <c r="I30" s="15"/>
      <c r="J30" s="15"/>
      <c r="K30" s="15"/>
    </row>
    <row r="31" spans="1:11">
      <c r="A31" s="14" t="s">
        <v>14</v>
      </c>
      <c r="B31" s="21" t="s">
        <v>15</v>
      </c>
      <c r="C31" s="15">
        <v>0</v>
      </c>
      <c r="D31" s="15">
        <v>1</v>
      </c>
      <c r="E31" s="15">
        <f t="shared" ref="E31:E35" si="4">SUM(C31:D31)</f>
        <v>1</v>
      </c>
      <c r="F31" s="15">
        <v>2</v>
      </c>
      <c r="G31" s="15">
        <v>3</v>
      </c>
      <c r="H31" s="15">
        <f t="shared" ref="H31:H35" si="5">SUM(F31:G31)</f>
        <v>5</v>
      </c>
      <c r="I31" s="15">
        <v>0</v>
      </c>
      <c r="J31" s="15">
        <v>5</v>
      </c>
      <c r="K31" s="15">
        <f t="shared" ref="K31:K35" si="6">SUM(I31:J31)</f>
        <v>5</v>
      </c>
    </row>
    <row r="32" spans="1:11">
      <c r="A32" s="14" t="s">
        <v>16</v>
      </c>
      <c r="B32" s="21" t="s">
        <v>17</v>
      </c>
      <c r="C32" s="15">
        <v>0</v>
      </c>
      <c r="D32" s="15">
        <v>0</v>
      </c>
      <c r="E32" s="15">
        <f t="shared" si="4"/>
        <v>0</v>
      </c>
      <c r="F32" s="15">
        <v>1</v>
      </c>
      <c r="G32" s="15">
        <v>0</v>
      </c>
      <c r="H32" s="15">
        <f t="shared" si="5"/>
        <v>1</v>
      </c>
      <c r="I32" s="15">
        <v>0</v>
      </c>
      <c r="J32" s="15">
        <v>0</v>
      </c>
      <c r="K32" s="15">
        <f t="shared" si="6"/>
        <v>0</v>
      </c>
    </row>
    <row r="33" spans="1:11">
      <c r="A33" s="14"/>
      <c r="B33" s="14"/>
      <c r="C33" s="15"/>
      <c r="D33" s="15"/>
      <c r="E33" s="15">
        <f t="shared" si="4"/>
        <v>0</v>
      </c>
      <c r="F33" s="15"/>
      <c r="G33" s="15"/>
      <c r="H33" s="15">
        <f t="shared" si="5"/>
        <v>0</v>
      </c>
      <c r="I33" s="15"/>
      <c r="J33" s="15"/>
      <c r="K33" s="15">
        <f t="shared" si="6"/>
        <v>0</v>
      </c>
    </row>
    <row r="34" spans="1:11">
      <c r="A34" s="22" t="s">
        <v>18</v>
      </c>
      <c r="B34" s="23"/>
      <c r="C34" s="24">
        <v>0</v>
      </c>
      <c r="D34" s="24">
        <v>0</v>
      </c>
      <c r="E34" s="25">
        <f t="shared" si="4"/>
        <v>0</v>
      </c>
      <c r="F34" s="26">
        <v>0</v>
      </c>
      <c r="G34" s="26">
        <v>0</v>
      </c>
      <c r="H34" s="25">
        <f t="shared" si="5"/>
        <v>0</v>
      </c>
      <c r="I34" s="27">
        <v>2</v>
      </c>
      <c r="J34" s="28">
        <v>0</v>
      </c>
      <c r="K34" s="25">
        <f t="shared" si="6"/>
        <v>2</v>
      </c>
    </row>
    <row r="35" spans="1:11">
      <c r="A35" s="28" t="s">
        <v>19</v>
      </c>
      <c r="B35" s="28"/>
      <c r="C35" s="27">
        <f t="shared" ref="C35:G35" si="7">SUM(C26+C31+C32+C34)</f>
        <v>11</v>
      </c>
      <c r="D35" s="27">
        <f t="shared" si="7"/>
        <v>12</v>
      </c>
      <c r="E35" s="25">
        <f t="shared" si="4"/>
        <v>23</v>
      </c>
      <c r="F35" s="25">
        <f t="shared" si="7"/>
        <v>7</v>
      </c>
      <c r="G35" s="25">
        <f t="shared" si="7"/>
        <v>21</v>
      </c>
      <c r="H35" s="25">
        <f t="shared" si="5"/>
        <v>28</v>
      </c>
      <c r="I35" s="25">
        <f>SUM(I26+I31+I32+I34)</f>
        <v>3</v>
      </c>
      <c r="J35" s="25">
        <f>SUM(J26+J31+J32+J34)</f>
        <v>22</v>
      </c>
      <c r="K35" s="25">
        <f t="shared" si="6"/>
        <v>25</v>
      </c>
    </row>
    <row r="36" ht="16.5" spans="1:11">
      <c r="A36" s="29" t="s">
        <v>20</v>
      </c>
      <c r="B36" s="29"/>
      <c r="C36" s="30"/>
      <c r="D36" s="30"/>
      <c r="E36" s="31">
        <f>E35/'[1]2'!$E$28*100000</f>
        <v>7.43004451565801</v>
      </c>
      <c r="F36" s="32"/>
      <c r="G36" s="32"/>
      <c r="H36" s="31">
        <f>H35/'[1]2'!$E$28*100000</f>
        <v>9.04527158427932</v>
      </c>
      <c r="I36" s="32"/>
      <c r="J36" s="32"/>
      <c r="K36" s="31">
        <f>K35/'[1]2'!$E$28*100000</f>
        <v>8.07613534310653</v>
      </c>
    </row>
    <row r="37" spans="1:11">
      <c r="A37" s="2"/>
      <c r="B37" s="2"/>
      <c r="C37" s="33"/>
      <c r="D37" s="33"/>
      <c r="E37" s="33"/>
      <c r="F37" s="33"/>
      <c r="G37" s="2"/>
      <c r="H37" s="2"/>
      <c r="I37" s="2"/>
      <c r="J37" s="2"/>
      <c r="K37" s="2"/>
    </row>
    <row r="38" spans="1:11">
      <c r="A38" s="34" t="s">
        <v>21</v>
      </c>
      <c r="B38" s="34"/>
      <c r="C38" s="34"/>
      <c r="D38" s="35"/>
      <c r="E38" s="35"/>
      <c r="F38" s="35"/>
      <c r="G38" s="35"/>
      <c r="H38" s="35"/>
      <c r="I38" s="35"/>
      <c r="J38" s="35"/>
      <c r="K38" s="35"/>
    </row>
    <row r="39" spans="1:11">
      <c r="A39" s="35" t="s">
        <v>22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>
      <c r="A40" s="35"/>
      <c r="B40" s="35" t="s">
        <v>23</v>
      </c>
      <c r="C40" s="35"/>
      <c r="D40" s="35"/>
      <c r="E40" s="35"/>
      <c r="F40" s="35"/>
      <c r="G40" s="35"/>
      <c r="H40" s="35"/>
      <c r="I40" s="35"/>
      <c r="J40" s="35"/>
      <c r="K40" s="35"/>
    </row>
  </sheetData>
  <mergeCells count="4">
    <mergeCell ref="C7:E7"/>
    <mergeCell ref="A38:C38"/>
    <mergeCell ref="A7:A8"/>
    <mergeCell ref="B7:B8"/>
  </mergeCells>
  <pageMargins left="0.75" right="0.75" top="1" bottom="1" header="0.5" footer="0.5"/>
  <pageSetup paperSize="1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Cyber</dc:creator>
  <cp:lastModifiedBy>Cyber</cp:lastModifiedBy>
  <dcterms:created xsi:type="dcterms:W3CDTF">2026-07-09T06:38:43Z</dcterms:created>
  <dcterms:modified xsi:type="dcterms:W3CDTF">2026-07-09T06:41:26Z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D14D657B3DAC45D1A6F92BDFA97AAF29_11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1</vt:i4>
  </property>
</Properties>
</file>